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770" windowHeight="11550" activeTab="2"/>
  </bookViews>
  <sheets>
    <sheet name="VRA" sheetId="1" r:id="rId1"/>
    <sheet name="FBA" sheetId="2" r:id="rId2"/>
    <sheet name="FSA" sheetId="3" r:id="rId3"/>
  </sheets>
  <calcPr calcId="162913"/>
</workbook>
</file>

<file path=xl/calcChain.xml><?xml version="1.0" encoding="utf-8"?>
<calcChain xmlns="http://schemas.openxmlformats.org/spreadsheetml/2006/main">
  <c r="G77" i="2" l="1"/>
  <c r="F77" i="2"/>
  <c r="G73" i="2"/>
  <c r="F73" i="2"/>
  <c r="F71" i="2" s="1"/>
  <c r="G71" i="2"/>
  <c r="G62" i="2"/>
  <c r="F62" i="2"/>
  <c r="F56" i="2" s="1"/>
  <c r="G56" i="2"/>
  <c r="G52" i="2"/>
  <c r="F52" i="2"/>
  <c r="G51" i="2"/>
  <c r="G46" i="2"/>
  <c r="G81" i="2" s="1"/>
  <c r="F46" i="2"/>
  <c r="G36" i="2"/>
  <c r="F36" i="2"/>
  <c r="G29" i="2"/>
  <c r="G28" i="2" s="1"/>
  <c r="F29" i="2"/>
  <c r="F28" i="2"/>
  <c r="G14" i="2"/>
  <c r="F14" i="2"/>
  <c r="G8" i="2"/>
  <c r="F8" i="2"/>
  <c r="F7" i="2" s="1"/>
  <c r="F45" i="2" s="1"/>
  <c r="G7" i="2"/>
  <c r="G45" i="2" l="1"/>
  <c r="F51" i="2"/>
  <c r="F81" i="2" s="1"/>
</calcChain>
</file>

<file path=xl/comments1.xml><?xml version="1.0" encoding="utf-8"?>
<comments xmlns="http://schemas.openxmlformats.org/spreadsheetml/2006/main">
  <authors>
    <author>Autorius</author>
  </authors>
  <commentList>
    <comment ref="H12" authorId="0" shapeId="0">
      <text>
        <r>
          <rPr>
            <sz val="9"/>
            <color indexed="81"/>
            <rFont val="Tahoma"/>
            <charset val="1"/>
          </rPr>
          <t xml:space="preserve">#03_2_I23#
</t>
        </r>
      </text>
    </comment>
    <comment ref="H13" authorId="0" shapeId="0">
      <text>
        <r>
          <rPr>
            <sz val="9"/>
            <color indexed="81"/>
            <rFont val="Tahoma"/>
            <charset val="1"/>
          </rPr>
          <t xml:space="preserve">#03_2_I24#
</t>
        </r>
      </text>
    </comment>
    <comment ref="H14" authorId="0" shapeId="0">
      <text>
        <r>
          <rPr>
            <sz val="9"/>
            <color indexed="81"/>
            <rFont val="Tahoma"/>
            <family val="2"/>
            <charset val="186"/>
          </rPr>
          <t>#03_2_I25#</t>
        </r>
      </text>
    </comment>
    <comment ref="H15" authorId="0" shapeId="0">
      <text>
        <r>
          <rPr>
            <sz val="9"/>
            <color indexed="81"/>
            <rFont val="Tahoma"/>
            <charset val="1"/>
          </rPr>
          <t>#03_2_I26#</t>
        </r>
      </text>
    </comment>
    <comment ref="H21" authorId="0" shapeId="0">
      <text>
        <r>
          <rPr>
            <sz val="9"/>
            <color indexed="81"/>
            <rFont val="Tahoma"/>
            <charset val="1"/>
          </rPr>
          <t>#03_2_I32#</t>
        </r>
      </text>
    </comment>
    <comment ref="H22" authorId="0" shapeId="0">
      <text>
        <r>
          <rPr>
            <sz val="9"/>
            <color indexed="81"/>
            <rFont val="Tahoma"/>
            <charset val="1"/>
          </rPr>
          <t>#03_2_I33#</t>
        </r>
      </text>
    </comment>
    <comment ref="H23" authorId="0" shapeId="0">
      <text>
        <r>
          <rPr>
            <sz val="9"/>
            <color indexed="81"/>
            <rFont val="Tahoma"/>
            <charset val="1"/>
          </rPr>
          <t>#03_2_I34#</t>
        </r>
      </text>
    </comment>
    <comment ref="H24" authorId="0" shapeId="0">
      <text>
        <r>
          <rPr>
            <sz val="9"/>
            <color indexed="81"/>
            <rFont val="Tahoma"/>
            <charset val="1"/>
          </rPr>
          <t>#03_2_I35#</t>
        </r>
      </text>
    </comment>
    <comment ref="H25" authorId="0" shapeId="0">
      <text>
        <r>
          <rPr>
            <sz val="9"/>
            <color indexed="81"/>
            <rFont val="Tahoma"/>
            <charset val="1"/>
          </rPr>
          <t>#03_2_I36#</t>
        </r>
      </text>
    </comment>
    <comment ref="H26" authorId="0" shapeId="0">
      <text>
        <r>
          <rPr>
            <sz val="9"/>
            <color indexed="81"/>
            <rFont val="Tahoma"/>
            <charset val="1"/>
          </rPr>
          <t>#03_2_I37#</t>
        </r>
      </text>
    </comment>
    <comment ref="H27" authorId="0" shapeId="0">
      <text>
        <r>
          <rPr>
            <sz val="9"/>
            <color indexed="81"/>
            <rFont val="Tahoma"/>
            <charset val="1"/>
          </rPr>
          <t>#03_2_I38#</t>
        </r>
      </text>
    </comment>
    <comment ref="H28" authorId="0" shapeId="0">
      <text>
        <r>
          <rPr>
            <sz val="9"/>
            <color indexed="81"/>
            <rFont val="Tahoma"/>
            <charset val="1"/>
          </rPr>
          <t>#03_2_I39#</t>
        </r>
      </text>
    </comment>
    <comment ref="H29" authorId="0" shapeId="0">
      <text>
        <r>
          <rPr>
            <sz val="9"/>
            <color indexed="81"/>
            <rFont val="Tahoma"/>
            <charset val="1"/>
          </rPr>
          <t>#03_2_I40#</t>
        </r>
      </text>
    </comment>
    <comment ref="H30" authorId="0" shapeId="0">
      <text>
        <r>
          <rPr>
            <sz val="9"/>
            <color indexed="81"/>
            <rFont val="Tahoma"/>
            <charset val="1"/>
          </rPr>
          <t>#03_2_I41#</t>
        </r>
      </text>
    </comment>
    <comment ref="H31" authorId="0" shapeId="0">
      <text>
        <r>
          <rPr>
            <sz val="9"/>
            <color indexed="81"/>
            <rFont val="Tahoma"/>
            <charset val="1"/>
          </rPr>
          <t>#03_2_I42#</t>
        </r>
      </text>
    </comment>
    <comment ref="H32" authorId="0" shapeId="0">
      <text>
        <r>
          <rPr>
            <sz val="9"/>
            <color indexed="81"/>
            <rFont val="Tahoma"/>
            <charset val="1"/>
          </rPr>
          <t>#03_2_I43#</t>
        </r>
      </text>
    </comment>
    <comment ref="H33" authorId="0" shapeId="0">
      <text>
        <r>
          <rPr>
            <sz val="9"/>
            <color indexed="81"/>
            <rFont val="Tahoma"/>
            <charset val="1"/>
          </rPr>
          <t>#03_2_I44#</t>
        </r>
      </text>
    </comment>
    <comment ref="H34" authorId="0" shapeId="0">
      <text>
        <r>
          <rPr>
            <sz val="9"/>
            <color indexed="81"/>
            <rFont val="Tahoma"/>
            <charset val="1"/>
          </rPr>
          <t>#03_2_I45#</t>
        </r>
      </text>
    </comment>
    <comment ref="H42" authorId="0" shapeId="0">
      <text>
        <r>
          <rPr>
            <sz val="9"/>
            <color indexed="81"/>
            <rFont val="Tahoma"/>
            <charset val="1"/>
          </rPr>
          <t>#03_2_I53#</t>
        </r>
      </text>
    </comment>
    <comment ref="H44" authorId="0" shapeId="0">
      <text>
        <r>
          <rPr>
            <sz val="9"/>
            <color indexed="81"/>
            <rFont val="Tahoma"/>
            <charset val="1"/>
          </rPr>
          <t>#03_2_I55#</t>
        </r>
      </text>
    </comment>
  </commentList>
</comments>
</file>

<file path=xl/comments2.xml><?xml version="1.0" encoding="utf-8"?>
<comments xmlns="http://schemas.openxmlformats.org/spreadsheetml/2006/main">
  <authors>
    <author>Autorius</author>
  </authors>
  <commentList>
    <comment ref="F26" authorId="0" shapeId="0">
      <text>
        <r>
          <rPr>
            <sz val="9"/>
            <color indexed="81"/>
            <rFont val="Tahoma"/>
            <family val="2"/>
            <charset val="186"/>
          </rPr>
          <t>#02_1_G39#</t>
        </r>
      </text>
    </comment>
    <comment ref="F55" authorId="0" shapeId="0">
      <text>
        <r>
          <rPr>
            <sz val="9"/>
            <color indexed="81"/>
            <rFont val="Tahoma"/>
            <family val="2"/>
            <charset val="186"/>
          </rPr>
          <t>#02_1_G68#</t>
        </r>
      </text>
    </comment>
    <comment ref="F61" authorId="0" shapeId="0">
      <text>
        <r>
          <rPr>
            <sz val="9"/>
            <color indexed="81"/>
            <rFont val="Tahoma"/>
            <family val="2"/>
            <charset val="186"/>
          </rPr>
          <t>#02_1_G74#</t>
        </r>
      </text>
    </comment>
    <comment ref="F63" authorId="0" shapeId="0">
      <text>
        <r>
          <rPr>
            <sz val="9"/>
            <color indexed="81"/>
            <rFont val="Tahoma"/>
            <family val="2"/>
            <charset val="186"/>
          </rPr>
          <t>#02_1_G76#</t>
        </r>
      </text>
    </comment>
    <comment ref="F64" authorId="0" shapeId="0">
      <text>
        <r>
          <rPr>
            <sz val="9"/>
            <color indexed="81"/>
            <rFont val="Tahoma"/>
            <family val="2"/>
            <charset val="186"/>
          </rPr>
          <t>#02_1_G77#</t>
        </r>
      </text>
    </comment>
    <comment ref="F65" authorId="0" shapeId="0">
      <text>
        <r>
          <rPr>
            <sz val="9"/>
            <color indexed="81"/>
            <rFont val="Tahoma"/>
            <family val="2"/>
            <charset val="186"/>
          </rPr>
          <t>#02_1_G78#</t>
        </r>
      </text>
    </comment>
  </commentList>
</comments>
</file>

<file path=xl/comments3.xml><?xml version="1.0" encoding="utf-8"?>
<comments xmlns="http://schemas.openxmlformats.org/spreadsheetml/2006/main">
  <authors>
    <author>Autorius</author>
  </authors>
  <commentList>
    <comment ref="C10" authorId="0" shapeId="0">
      <text>
        <r>
          <rPr>
            <sz val="9"/>
            <color indexed="81"/>
            <rFont val="Tahoma"/>
            <family val="2"/>
            <charset val="186"/>
          </rPr>
          <t>#20_4_D14#</t>
        </r>
      </text>
    </comment>
    <comment ref="D10" authorId="0" shapeId="0">
      <text>
        <r>
          <rPr>
            <sz val="9"/>
            <color indexed="81"/>
            <rFont val="Tahoma"/>
            <family val="2"/>
            <charset val="186"/>
          </rPr>
          <t>#20_4_E14#</t>
        </r>
      </text>
    </comment>
    <comment ref="E10" authorId="0" shapeId="0">
      <text>
        <r>
          <rPr>
            <sz val="9"/>
            <color indexed="81"/>
            <rFont val="Tahoma"/>
            <family val="2"/>
            <charset val="186"/>
          </rPr>
          <t>#20_4_F14#</t>
        </r>
      </text>
    </comment>
    <comment ref="F10" authorId="0" shapeId="0">
      <text>
        <r>
          <rPr>
            <sz val="9"/>
            <color indexed="81"/>
            <rFont val="Tahoma"/>
            <family val="2"/>
            <charset val="186"/>
          </rPr>
          <t>#20_4_G14#</t>
        </r>
      </text>
    </comment>
    <comment ref="G10" authorId="0" shapeId="0">
      <text>
        <r>
          <rPr>
            <sz val="9"/>
            <color indexed="81"/>
            <rFont val="Tahoma"/>
            <family val="2"/>
            <charset val="186"/>
          </rPr>
          <t>#20_4_H14#</t>
        </r>
      </text>
    </comment>
    <comment ref="H10" authorId="0" shapeId="0">
      <text>
        <r>
          <rPr>
            <sz val="9"/>
            <color indexed="81"/>
            <rFont val="Tahoma"/>
            <family val="2"/>
            <charset val="186"/>
          </rPr>
          <t>#20_4_I14#</t>
        </r>
      </text>
    </comment>
    <comment ref="I10" authorId="0" shapeId="0">
      <text>
        <r>
          <rPr>
            <sz val="9"/>
            <color indexed="81"/>
            <rFont val="Tahoma"/>
            <family val="2"/>
            <charset val="186"/>
          </rPr>
          <t>#20_4_J14#</t>
        </r>
      </text>
    </comment>
    <comment ref="J10" authorId="0" shapeId="0">
      <text>
        <r>
          <rPr>
            <sz val="9"/>
            <color indexed="81"/>
            <rFont val="Tahoma"/>
            <family val="2"/>
            <charset val="186"/>
          </rPr>
          <t>#20_4_K14#</t>
        </r>
      </text>
    </comment>
    <comment ref="K10" authorId="0" shapeId="0">
      <text>
        <r>
          <rPr>
            <sz val="9"/>
            <color indexed="81"/>
            <rFont val="Tahoma"/>
            <family val="2"/>
            <charset val="186"/>
          </rPr>
          <t>#20_4_L14#</t>
        </r>
      </text>
    </comment>
    <comment ref="L10" authorId="0" shapeId="0">
      <text>
        <r>
          <rPr>
            <sz val="9"/>
            <color indexed="81"/>
            <rFont val="Tahoma"/>
            <family val="2"/>
            <charset val="186"/>
          </rPr>
          <t>#20_4_M14#</t>
        </r>
      </text>
    </comment>
    <comment ref="C11" authorId="0" shapeId="0">
      <text>
        <r>
          <rPr>
            <sz val="9"/>
            <color indexed="81"/>
            <rFont val="Tahoma"/>
            <family val="2"/>
            <charset val="186"/>
          </rPr>
          <t>#20_4_D15#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1" authorId="0" shapeId="0">
      <text>
        <r>
          <rPr>
            <sz val="9"/>
            <color indexed="81"/>
            <rFont val="Tahoma"/>
            <family val="2"/>
            <charset val="186"/>
          </rPr>
          <t>#20_4_E15#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1" authorId="0" shapeId="0">
      <text>
        <r>
          <rPr>
            <sz val="9"/>
            <color indexed="81"/>
            <rFont val="Tahoma"/>
            <family val="2"/>
            <charset val="186"/>
          </rPr>
          <t>#20_4_F15#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1" authorId="0" shapeId="0">
      <text>
        <r>
          <rPr>
            <sz val="9"/>
            <color indexed="81"/>
            <rFont val="Tahoma"/>
            <family val="2"/>
            <charset val="186"/>
          </rPr>
          <t>#20_4_G15#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1" authorId="0" shapeId="0">
      <text>
        <r>
          <rPr>
            <sz val="9"/>
            <color indexed="81"/>
            <rFont val="Tahoma"/>
            <family val="2"/>
            <charset val="186"/>
          </rPr>
          <t>#20_4_H15#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1" authorId="0" shapeId="0">
      <text>
        <r>
          <rPr>
            <sz val="9"/>
            <color indexed="81"/>
            <rFont val="Tahoma"/>
            <family val="2"/>
            <charset val="186"/>
          </rPr>
          <t>#20_4_I15#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186"/>
          </rPr>
          <t>#20_4_J15#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1" authorId="0" shapeId="0">
      <text>
        <r>
          <rPr>
            <sz val="9"/>
            <color indexed="81"/>
            <rFont val="Tahoma"/>
            <family val="2"/>
            <charset val="186"/>
          </rPr>
          <t>#20_4_K15#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1" authorId="0" shapeId="0">
      <text>
        <r>
          <rPr>
            <sz val="9"/>
            <color indexed="81"/>
            <rFont val="Tahoma"/>
            <family val="2"/>
            <charset val="186"/>
          </rPr>
          <t>#20_4_L15#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1" authorId="0" shapeId="0">
      <text>
        <r>
          <rPr>
            <sz val="9"/>
            <color indexed="81"/>
            <rFont val="Tahoma"/>
            <family val="2"/>
            <charset val="186"/>
          </rPr>
          <t>#20_4_M15#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186"/>
          </rPr>
          <t>#20_4_D17#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186"/>
          </rPr>
          <t>#20_4_E17#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3" authorId="0" shapeId="0">
      <text>
        <r>
          <rPr>
            <sz val="9"/>
            <color indexed="81"/>
            <rFont val="Tahoma"/>
            <family val="2"/>
            <charset val="186"/>
          </rPr>
          <t>#20_4_F17#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3" authorId="0" shapeId="0">
      <text>
        <r>
          <rPr>
            <sz val="9"/>
            <color indexed="81"/>
            <rFont val="Tahoma"/>
            <family val="2"/>
            <charset val="186"/>
          </rPr>
          <t>#20_4_G17#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3" authorId="0" shapeId="0">
      <text>
        <r>
          <rPr>
            <sz val="9"/>
            <color indexed="81"/>
            <rFont val="Tahoma"/>
            <family val="2"/>
            <charset val="186"/>
          </rPr>
          <t>#20_4_H17#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3" authorId="0" shapeId="0">
      <text>
        <r>
          <rPr>
            <sz val="9"/>
            <color indexed="81"/>
            <rFont val="Tahoma"/>
            <family val="2"/>
            <charset val="186"/>
          </rPr>
          <t>#20_4_I17#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3" authorId="0" shapeId="0">
      <text>
        <r>
          <rPr>
            <sz val="9"/>
            <color indexed="81"/>
            <rFont val="Tahoma"/>
            <family val="2"/>
            <charset val="186"/>
          </rPr>
          <t>#20_4_J17#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3" authorId="0" shapeId="0">
      <text>
        <r>
          <rPr>
            <sz val="9"/>
            <color indexed="81"/>
            <rFont val="Tahoma"/>
            <family val="2"/>
            <charset val="186"/>
          </rPr>
          <t>#20_4_K17#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3" authorId="0" shapeId="0">
      <text>
        <r>
          <rPr>
            <sz val="9"/>
            <color indexed="81"/>
            <rFont val="Tahoma"/>
            <family val="2"/>
            <charset val="186"/>
          </rPr>
          <t>#20_4_L17#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3" authorId="0" shapeId="0">
      <text>
        <r>
          <rPr>
            <sz val="9"/>
            <color indexed="81"/>
            <rFont val="Tahoma"/>
            <family val="2"/>
            <charset val="186"/>
          </rPr>
          <t>#20_4_M17#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4" authorId="0" shapeId="0">
      <text>
        <r>
          <rPr>
            <sz val="9"/>
            <color indexed="81"/>
            <rFont val="Tahoma"/>
            <family val="2"/>
            <charset val="186"/>
          </rPr>
          <t>#20_4_D18#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4" authorId="0" shapeId="0">
      <text>
        <r>
          <rPr>
            <sz val="9"/>
            <color indexed="81"/>
            <rFont val="Tahoma"/>
            <family val="2"/>
            <charset val="186"/>
          </rPr>
          <t>#20_4_E18#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4" authorId="0" shapeId="0">
      <text>
        <r>
          <rPr>
            <sz val="9"/>
            <color indexed="81"/>
            <rFont val="Tahoma"/>
            <family val="2"/>
            <charset val="186"/>
          </rPr>
          <t>#20_4_F18#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4" authorId="0" shapeId="0">
      <text>
        <r>
          <rPr>
            <sz val="9"/>
            <color indexed="81"/>
            <rFont val="Tahoma"/>
            <family val="2"/>
            <charset val="186"/>
          </rPr>
          <t>#20_4_G18#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4" authorId="0" shapeId="0">
      <text>
        <r>
          <rPr>
            <sz val="9"/>
            <color indexed="81"/>
            <rFont val="Tahoma"/>
            <family val="2"/>
            <charset val="186"/>
          </rPr>
          <t>#20_4_H18#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4" authorId="0" shapeId="0">
      <text>
        <r>
          <rPr>
            <sz val="9"/>
            <color indexed="81"/>
            <rFont val="Tahoma"/>
            <family val="2"/>
            <charset val="186"/>
          </rPr>
          <t>#20_4_I18#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4" authorId="0" shapeId="0">
      <text>
        <r>
          <rPr>
            <sz val="9"/>
            <color indexed="81"/>
            <rFont val="Tahoma"/>
            <family val="2"/>
            <charset val="186"/>
          </rPr>
          <t>#20_4_J18#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4" authorId="0" shapeId="0">
      <text>
        <r>
          <rPr>
            <sz val="9"/>
            <color indexed="81"/>
            <rFont val="Tahoma"/>
            <family val="2"/>
            <charset val="186"/>
          </rPr>
          <t>#20_4_K18#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4" authorId="0" shapeId="0">
      <text>
        <r>
          <rPr>
            <sz val="9"/>
            <color indexed="81"/>
            <rFont val="Tahoma"/>
            <family val="2"/>
            <charset val="186"/>
          </rPr>
          <t>#20_4_L18#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4" authorId="0" shapeId="0">
      <text>
        <r>
          <rPr>
            <sz val="9"/>
            <color indexed="81"/>
            <rFont val="Tahoma"/>
            <family val="2"/>
            <charset val="186"/>
          </rPr>
          <t>#20_4_M18#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6" authorId="0" shapeId="0">
      <text>
        <r>
          <rPr>
            <sz val="9"/>
            <color indexed="81"/>
            <rFont val="Tahoma"/>
            <family val="2"/>
            <charset val="186"/>
          </rPr>
          <t>#20_4_D20#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6" authorId="0" shapeId="0">
      <text>
        <r>
          <rPr>
            <sz val="9"/>
            <color indexed="81"/>
            <rFont val="Tahoma"/>
            <family val="2"/>
            <charset val="186"/>
          </rPr>
          <t>#20_4_E20#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6" authorId="0" shapeId="0">
      <text>
        <r>
          <rPr>
            <sz val="9"/>
            <color indexed="81"/>
            <rFont val="Tahoma"/>
            <family val="2"/>
            <charset val="186"/>
          </rPr>
          <t>#20_4_F20#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6" authorId="0" shapeId="0">
      <text>
        <r>
          <rPr>
            <sz val="9"/>
            <color indexed="81"/>
            <rFont val="Tahoma"/>
            <family val="2"/>
            <charset val="186"/>
          </rPr>
          <t>#20_4_G20#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6" authorId="0" shapeId="0">
      <text>
        <r>
          <rPr>
            <sz val="9"/>
            <color indexed="81"/>
            <rFont val="Tahoma"/>
            <family val="2"/>
            <charset val="186"/>
          </rPr>
          <t>#20_4_H20#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6" authorId="0" shapeId="0">
      <text>
        <r>
          <rPr>
            <sz val="9"/>
            <color indexed="81"/>
            <rFont val="Tahoma"/>
            <family val="2"/>
            <charset val="186"/>
          </rPr>
          <t>#20_4_I20#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6" authorId="0" shapeId="0">
      <text>
        <r>
          <rPr>
            <sz val="9"/>
            <color indexed="81"/>
            <rFont val="Tahoma"/>
            <family val="2"/>
            <charset val="186"/>
          </rPr>
          <t>#20_4_J20#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6" authorId="0" shapeId="0">
      <text>
        <r>
          <rPr>
            <sz val="9"/>
            <color indexed="81"/>
            <rFont val="Tahoma"/>
            <family val="2"/>
            <charset val="186"/>
          </rPr>
          <t>#20_4_K20#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6" authorId="0" shapeId="0">
      <text>
        <r>
          <rPr>
            <sz val="9"/>
            <color indexed="81"/>
            <rFont val="Tahoma"/>
            <family val="2"/>
            <charset val="186"/>
          </rPr>
          <t>#20_4_L20#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6" authorId="0" shapeId="0">
      <text>
        <r>
          <rPr>
            <sz val="9"/>
            <color indexed="81"/>
            <rFont val="Tahoma"/>
            <family val="2"/>
            <charset val="186"/>
          </rPr>
          <t>#20_4_M20#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7" authorId="0" shapeId="0">
      <text>
        <r>
          <rPr>
            <sz val="9"/>
            <color indexed="81"/>
            <rFont val="Tahoma"/>
            <family val="2"/>
            <charset val="186"/>
          </rPr>
          <t>#20_4_D21#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7" authorId="0" shapeId="0">
      <text>
        <r>
          <rPr>
            <sz val="9"/>
            <color indexed="81"/>
            <rFont val="Tahoma"/>
            <family val="2"/>
            <charset val="186"/>
          </rPr>
          <t>#20_4_E21#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7" authorId="0" shapeId="0">
      <text>
        <r>
          <rPr>
            <sz val="9"/>
            <color indexed="81"/>
            <rFont val="Tahoma"/>
            <family val="2"/>
            <charset val="186"/>
          </rPr>
          <t>#20_4_F21#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7" authorId="0" shapeId="0">
      <text>
        <r>
          <rPr>
            <sz val="9"/>
            <color indexed="81"/>
            <rFont val="Tahoma"/>
            <family val="2"/>
            <charset val="186"/>
          </rPr>
          <t>#20_4_G21#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7" authorId="0" shapeId="0">
      <text>
        <r>
          <rPr>
            <sz val="9"/>
            <color indexed="81"/>
            <rFont val="Tahoma"/>
            <family val="2"/>
            <charset val="186"/>
          </rPr>
          <t>#20_4_H21#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7" authorId="0" shapeId="0">
      <text>
        <r>
          <rPr>
            <sz val="9"/>
            <color indexed="81"/>
            <rFont val="Tahoma"/>
            <family val="2"/>
            <charset val="186"/>
          </rPr>
          <t>#20_4_I21#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7" authorId="0" shapeId="0">
      <text>
        <r>
          <rPr>
            <sz val="9"/>
            <color indexed="81"/>
            <rFont val="Tahoma"/>
            <family val="2"/>
            <charset val="186"/>
          </rPr>
          <t>#20_4_J21#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7" authorId="0" shapeId="0">
      <text>
        <r>
          <rPr>
            <sz val="9"/>
            <color indexed="81"/>
            <rFont val="Tahoma"/>
            <family val="2"/>
            <charset val="186"/>
          </rPr>
          <t>#20_4_K21#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7" authorId="0" shapeId="0">
      <text>
        <r>
          <rPr>
            <sz val="9"/>
            <color indexed="81"/>
            <rFont val="Tahoma"/>
            <family val="2"/>
            <charset val="186"/>
          </rPr>
          <t>#20_4_L21#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7" authorId="0" shapeId="0">
      <text>
        <r>
          <rPr>
            <sz val="9"/>
            <color indexed="81"/>
            <rFont val="Tahoma"/>
            <family val="2"/>
            <charset val="186"/>
          </rPr>
          <t>#20_4_M21#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9" authorId="0" shapeId="0">
      <text>
        <r>
          <rPr>
            <sz val="9"/>
            <color indexed="81"/>
            <rFont val="Tahoma"/>
            <family val="2"/>
            <charset val="186"/>
          </rPr>
          <t>#20_4_D23#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9" authorId="0" shapeId="0">
      <text>
        <r>
          <rPr>
            <sz val="9"/>
            <color indexed="81"/>
            <rFont val="Tahoma"/>
            <family val="2"/>
            <charset val="186"/>
          </rPr>
          <t>#20_4_E23#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9" authorId="0" shapeId="0">
      <text>
        <r>
          <rPr>
            <sz val="9"/>
            <color indexed="81"/>
            <rFont val="Tahoma"/>
            <family val="2"/>
            <charset val="186"/>
          </rPr>
          <t>#20_4_F23#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9" authorId="0" shapeId="0">
      <text>
        <r>
          <rPr>
            <sz val="9"/>
            <color indexed="81"/>
            <rFont val="Tahoma"/>
            <family val="2"/>
            <charset val="186"/>
          </rPr>
          <t>#20_4_G23#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9" authorId="0" shapeId="0">
      <text>
        <r>
          <rPr>
            <sz val="9"/>
            <color indexed="81"/>
            <rFont val="Tahoma"/>
            <family val="2"/>
            <charset val="186"/>
          </rPr>
          <t>#20_4_H23#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9" authorId="0" shapeId="0">
      <text>
        <r>
          <rPr>
            <sz val="9"/>
            <color indexed="81"/>
            <rFont val="Tahoma"/>
            <family val="2"/>
            <charset val="186"/>
          </rPr>
          <t>#20_4_I23#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9" authorId="0" shapeId="0">
      <text>
        <r>
          <rPr>
            <sz val="9"/>
            <color indexed="81"/>
            <rFont val="Tahoma"/>
            <family val="2"/>
            <charset val="186"/>
          </rPr>
          <t>#20_4_J23#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9" authorId="0" shapeId="0">
      <text>
        <r>
          <rPr>
            <sz val="9"/>
            <color indexed="81"/>
            <rFont val="Tahoma"/>
            <family val="2"/>
            <charset val="186"/>
          </rPr>
          <t>#20_4_K23#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9" authorId="0" shapeId="0">
      <text>
        <r>
          <rPr>
            <sz val="9"/>
            <color indexed="81"/>
            <rFont val="Tahoma"/>
            <family val="2"/>
            <charset val="186"/>
          </rPr>
          <t>#20_4_L23#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9" authorId="0" shapeId="0">
      <text>
        <r>
          <rPr>
            <sz val="9"/>
            <color indexed="81"/>
            <rFont val="Tahoma"/>
            <family val="2"/>
            <charset val="186"/>
          </rPr>
          <t>#20_4_M23#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0" authorId="0" shapeId="0">
      <text>
        <r>
          <rPr>
            <sz val="9"/>
            <color indexed="81"/>
            <rFont val="Tahoma"/>
            <family val="2"/>
            <charset val="186"/>
          </rPr>
          <t>#20_4_D24#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0" authorId="0" shapeId="0">
      <text>
        <r>
          <rPr>
            <sz val="9"/>
            <color indexed="81"/>
            <rFont val="Tahoma"/>
            <family val="2"/>
            <charset val="186"/>
          </rPr>
          <t>#20_4_E24#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0" authorId="0" shapeId="0">
      <text>
        <r>
          <rPr>
            <sz val="9"/>
            <color indexed="81"/>
            <rFont val="Tahoma"/>
            <family val="2"/>
            <charset val="186"/>
          </rPr>
          <t>#20_4_F24#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0" authorId="0" shapeId="0">
      <text>
        <r>
          <rPr>
            <sz val="9"/>
            <color indexed="81"/>
            <rFont val="Tahoma"/>
            <family val="2"/>
            <charset val="186"/>
          </rPr>
          <t>#20_4_G24#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0" authorId="0" shapeId="0">
      <text>
        <r>
          <rPr>
            <sz val="9"/>
            <color indexed="81"/>
            <rFont val="Tahoma"/>
            <family val="2"/>
            <charset val="186"/>
          </rPr>
          <t>#20_4_H24#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0" authorId="0" shapeId="0">
      <text>
        <r>
          <rPr>
            <sz val="9"/>
            <color indexed="81"/>
            <rFont val="Tahoma"/>
            <family val="2"/>
            <charset val="186"/>
          </rPr>
          <t>#20_4_I24#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0" authorId="0" shapeId="0">
      <text>
        <r>
          <rPr>
            <sz val="9"/>
            <color indexed="81"/>
            <rFont val="Tahoma"/>
            <family val="2"/>
            <charset val="186"/>
          </rPr>
          <t>#20_4_J24#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0" authorId="0" shapeId="0">
      <text>
        <r>
          <rPr>
            <sz val="9"/>
            <color indexed="81"/>
            <rFont val="Tahoma"/>
            <family val="2"/>
            <charset val="186"/>
          </rPr>
          <t>#20_4_K24#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0" authorId="0" shapeId="0">
      <text>
        <r>
          <rPr>
            <sz val="9"/>
            <color indexed="81"/>
            <rFont val="Tahoma"/>
            <family val="2"/>
            <charset val="186"/>
          </rPr>
          <t>#20_4_L24#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0" authorId="0" shapeId="0">
      <text>
        <r>
          <rPr>
            <sz val="9"/>
            <color indexed="81"/>
            <rFont val="Tahoma"/>
            <family val="2"/>
            <charset val="186"/>
          </rPr>
          <t>#20_4_M24#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<sst xmlns="http://schemas.openxmlformats.org/spreadsheetml/2006/main" count="352" uniqueCount="258">
  <si>
    <t>Gargždų lopšelis-darželis Naminukas</t>
  </si>
  <si>
    <t>VEIKLOS REZULTATŲ ATASKAITA</t>
  </si>
  <si>
    <t>(data)</t>
  </si>
  <si>
    <t>Eil. Nr.</t>
  </si>
  <si>
    <t>Straipsniai</t>
  </si>
  <si>
    <t>Pastabos Nr.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</si>
  <si>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</si>
  <si>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</si>
  <si>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</si>
  <si>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</si>
  <si>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</si>
  <si>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</si>
  <si>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</si>
  <si>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</si>
  <si>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</si>
  <si>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</si>
  <si>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</si>
  <si>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</si>
  <si>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</si>
  <si>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</si>
  <si>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II.</t>
  </si>
  <si>
    <t>MOKESČIŲ IR SOCIALINIŲ ĮMOKŲ PAJAMOS</t>
  </si>
  <si>
    <t>III.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</si>
  <si>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</si>
  <si>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</si>
  <si>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</si>
  <si>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</si>
  <si>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</si>
  <si>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B.</t>
  </si>
  <si>
    <t>PAGRINDINĖS VEIKLOS SĄNAUDOS</t>
  </si>
  <si>
    <t xml:space="preserve">Darbo užmokesčio ir socialinio draudimo </t>
  </si>
  <si>
    <t>DARBO UŽMOKESČIO IR SOCIALINIO DRAUDIMO</t>
  </si>
  <si>
    <t>Nusidėvėjimo ir amortizacijos</t>
  </si>
  <si>
    <t>NUSIDĖVĖJIMO IR AMORTIZACIJOS</t>
  </si>
  <si>
    <t>KOMUNALINIŲ PASLAUGŲ IR ryšių</t>
  </si>
  <si>
    <t>KOMUNALINIŲ PASLAUGŲ IR RYŠIŲ</t>
  </si>
  <si>
    <t>IV.</t>
  </si>
  <si>
    <t xml:space="preserve">Komandiruočių </t>
  </si>
  <si>
    <t>KOMANDIRUOČIŲ</t>
  </si>
  <si>
    <t>V.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</si>
  <si>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</si>
  <si>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</si>
  <si>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</si>
  <si>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</si>
  <si>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</si>
  <si>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</si>
  <si>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</si>
  <si>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</si>
  <si>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</si>
  <si>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</si>
  <si>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</si>
  <si>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</si>
  <si>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</si>
  <si>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</si>
  <si>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</si>
  <si>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</si>
  <si>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</si>
  <si>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</si>
  <si>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</si>
  <si>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</si>
  <si>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</si>
  <si>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</si>
  <si>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</si>
  <si>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</si>
  <si>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</si>
  <si>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</si>
  <si>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</si>
  <si>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C.</t>
  </si>
  <si>
    <t>PAGRINDINĖS VEIKLOS PERVIRŠIS AR DEFICITAS</t>
  </si>
  <si>
    <t>D.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</si>
  <si>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</si>
  <si>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</si>
  <si>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</si>
  <si>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</si>
  <si>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</si>
  <si>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</si>
  <si>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</si>
  <si>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</si>
  <si>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E.</t>
  </si>
  <si>
    <t>FINANSINĖS IR INVESTICINĖS VEIKLOS REZULTATAS</t>
  </si>
  <si>
    <t>F.</t>
  </si>
  <si>
    <t>APSKAITOS POLITIKOS KEITIMO IR ESMINIŲ APSKAITOS KLAIDŲ TAISYMO ĮTAKA</t>
  </si>
  <si>
    <t>G.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</si>
  <si>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</si>
  <si>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</si>
  <si>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</si>
  <si>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</si>
  <si>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</si>
  <si>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</si>
  <si>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</si>
  <si>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</si>
  <si>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 xml:space="preserve">_______________________________________________________                     </t>
  </si>
  <si>
    <t xml:space="preserve">(viešojo sektoriaus subjekto vadovas arba jo įgaliotas administracijos vadovas)                           </t>
  </si>
  <si>
    <t>(parašas)</t>
  </si>
  <si>
    <t>(vardas ir pavardė)</t>
  </si>
  <si>
    <t>______________________________________________________</t>
  </si>
  <si>
    <t>____________</t>
  </si>
  <si>
    <t xml:space="preserve">vyriausiasis buhalteris (buhalteris)                                                                                      </t>
  </si>
  <si>
    <t xml:space="preserve">  (parašas)</t>
  </si>
  <si>
    <t>FINANSINĖS BŪKLĖS ATASKAITA</t>
  </si>
  <si>
    <t xml:space="preserve">Pastabos Nr. </t>
  </si>
  <si>
    <t>Paskutinė ataskaitinio laikotarpio diena</t>
  </si>
  <si>
    <t>Paskutinė praėjusio ataskaitinio laikotarpio diena</t>
  </si>
  <si>
    <t>ILGALAIKIS TURTAS</t>
  </si>
  <si>
    <t>Nematerialusis turtas</t>
  </si>
  <si>
    <t>I.1</t>
  </si>
  <si>
    <t>Plėtros darbai</t>
  </si>
  <si>
    <t>I.2</t>
  </si>
  <si>
    <t>Programinė įranga ir jos licencijos</t>
  </si>
  <si>
    <t>I.3</t>
  </si>
  <si>
    <t>Kitas nematerialusis turtas</t>
  </si>
  <si>
    <t>I.4</t>
  </si>
  <si>
    <t>Nebaigti projektai ir išankstiniai mokėjimai</t>
  </si>
  <si>
    <t>I.5</t>
  </si>
  <si>
    <t>Prestižas</t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</si>
  <si>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</si>
  <si>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</si>
  <si>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</si>
  <si>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</si>
  <si>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</si>
  <si>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</si>
  <si>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</si>
  <si>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</si>
  <si>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</si>
  <si>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</si>
  <si>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</si>
  <si>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</si>
  <si>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</si>
  <si>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</si>
  <si>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</si>
  <si>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</si>
  <si>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</si>
  <si>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</si>
  <si>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</si>
  <si>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II.10</t>
  </si>
  <si>
    <t>Nebaigta statyba ir išankstiniai mokėjimai</t>
  </si>
  <si>
    <t>Ilgalaikis finansinis turtas</t>
  </si>
  <si>
    <t>Mineraliniai ištekliai ir kitas ilgalaikis turtas</t>
  </si>
  <si>
    <t>BIOLOGINIS TURTAS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</si>
  <si>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</si>
  <si>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</si>
  <si>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</si>
  <si>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</si>
  <si>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</si>
  <si>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</si>
  <si>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</si>
  <si>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</si>
  <si>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</si>
  <si>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</si>
  <si>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</si>
  <si>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</si>
  <si>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</si>
  <si>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</si>
  <si>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</si>
  <si>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</si>
  <si>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</si>
  <si>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</si>
  <si>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</si>
  <si>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</si>
  <si>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</si>
  <si>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</si>
  <si>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</si>
  <si>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</si>
  <si>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FINANSAVIMO SUMOS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</si>
  <si>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</si>
  <si>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</si>
  <si>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</si>
  <si>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</si>
  <si>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</si>
  <si>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</si>
  <si>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</si>
  <si>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</si>
  <si>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</si>
  <si>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</si>
  <si>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</si>
  <si>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</si>
  <si>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</si>
  <si>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</si>
  <si>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</si>
  <si>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</si>
  <si>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</si>
  <si>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</si>
  <si>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</si>
  <si>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</si>
  <si>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</si>
  <si>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</si>
  <si>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</si>
  <si>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</si>
  <si>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Su darbo santykiais susiję įsipareigojimai</t>
  </si>
  <si>
    <t>II.11</t>
  </si>
  <si>
    <t>Sukauptos mokėtinos sumos</t>
  </si>
  <si>
    <t>II.12</t>
  </si>
  <si>
    <t>Kiti trumpalaikiai įsipareigojimai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</si>
  <si>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</si>
  <si>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</si>
  <si>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</si>
  <si>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</si>
  <si>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</si>
  <si>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</si>
  <si>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</si>
  <si>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</si>
  <si>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</si>
  <si>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</si>
  <si>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</si>
  <si>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MAŽUMOS DALIS</t>
  </si>
  <si>
    <t>IŠ VISO FINANSAVIMO SUMŲ, ĮSIPAREIGOJIMŲ, GRYNOJO TURTO IR MAŽUMOS DALIES:</t>
  </si>
  <si>
    <t xml:space="preserve">____________________________________________________________                                 </t>
  </si>
  <si>
    <t>(viešojo sektoriaus subjekto vadovas arba jo įgaliotas administracijos vadovas)</t>
  </si>
  <si>
    <t xml:space="preserve">________________________________________________________                                     </t>
  </si>
  <si>
    <t xml:space="preserve">        (vyriausiasis buhalteris (buhalteris)                    </t>
  </si>
  <si>
    <t>FINANSAVIMO SUMOS PAGAL ŠALTINĮ, TIKSLINĘ PASKIRTĮ IR JŲ POKYČIAI PER ATASKAITINĮ LAIKOTARPĮ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</si>
  <si>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</si>
  <si>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</si>
  <si>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</si>
  <si>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</si>
  <si>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</si>
  <si>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t>Finansavimo sumų pergrupavimas*</t>
  </si>
  <si>
    <t>Perduota kitiems viešojo sektoriaus subjektams</t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</si>
  <si>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</si>
  <si>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</si>
  <si>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</si>
  <si>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 xml:space="preserve"> Finansavimo sumų (gautinų) pasikeitimas</t>
  </si>
  <si>
    <t>11</t>
  </si>
  <si>
    <t>1.</t>
  </si>
  <si>
    <t>Iš valstybės biudžeto (išskyrus valstybės biudžeto asignavimų dalį, gautą  iš Europos Sąjungos, užsienio valstybių ir tarptautinių organizacijų):</t>
  </si>
  <si>
    <t>1.1.</t>
  </si>
  <si>
    <t>nepiniginiam turtui įsigyti</t>
  </si>
  <si>
    <t>1.2.</t>
  </si>
  <si>
    <t>kitoms išlaidoms kompensuoti</t>
  </si>
  <si>
    <t>2.</t>
  </si>
  <si>
    <t>Iš savivaldybės biudžeto (išskyrus  savivaldybės biudžeto asignavimų  dalį, gautą  iš Europos Sąjungos, užsienio valstybių ir tarptautinių organizacijų):</t>
  </si>
  <si>
    <t>3.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</si>
  <si>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</si>
  <si>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3.1.</t>
  </si>
  <si>
    <t>4.</t>
  </si>
  <si>
    <t>Iš kitų šaltinių:</t>
  </si>
  <si>
    <t>4.1.</t>
  </si>
  <si>
    <t>4.2.</t>
  </si>
  <si>
    <t>5.</t>
  </si>
  <si>
    <t>Iš viso finansavimo sumų</t>
  </si>
  <si>
    <t>* Šioje skiltyje rodomas finansavimo sumų pergrupavimas, praėjusio ataskaitinio laikotarpio klaidų taisymas ir valiutos kurso įtaka pinigų likučiams, susijusiems su finansavimo sumomis</t>
  </si>
  <si>
    <t>________________</t>
  </si>
  <si>
    <r>
      <t xml:space="preserve">Pateikimo valiuta ir tikslumas: eurais </t>
    </r>
    <r>
      <rPr>
        <i/>
        <sz val="11"/>
        <rFont val="TimesNewRoman,Bold"/>
        <charset val="186"/>
      </rPr>
      <t>arba tūkstančiais eurų</t>
    </r>
  </si>
  <si>
    <t xml:space="preserve">        ____________________</t>
  </si>
  <si>
    <t xml:space="preserve">        _____________________</t>
  </si>
  <si>
    <t xml:space="preserve">                                     20-ojo VSAFAS „Finansavimo sumos“</t>
  </si>
  <si>
    <t xml:space="preserve">Gargždų lopšelis darželis  Naminukas </t>
  </si>
  <si>
    <t xml:space="preserve">                                      4 priedas</t>
  </si>
  <si>
    <t>Neatlygintinai gautas turtas</t>
  </si>
  <si>
    <t>Finansavimo sumų sumažėjimas dėl turto pardavimo</t>
  </si>
  <si>
    <t>2.1.</t>
  </si>
  <si>
    <t>2.2.</t>
  </si>
  <si>
    <t>3.2.</t>
  </si>
  <si>
    <t>PAGAL  2021.09.30 D. DUOMENIS</t>
  </si>
  <si>
    <t xml:space="preserve">2021.11.11 Nr.     </t>
  </si>
  <si>
    <t xml:space="preserve">Pateikimo valiuta ir tikslumas: eurais </t>
  </si>
  <si>
    <t>(viešojo sektoriaus subjekto arba viešojo sektoriaus subjektų grupės pavadinimas)</t>
  </si>
  <si>
    <t>2021 09 30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</si>
</sst>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1"/>
      <name val="Arial"/>
    </font>
    <font>
      <b/>
      <sz val="11"/>
      <name val="TimesNewRoman,Bold"/>
    </font>
    <font>
      <b/>
      <sz val="11"/>
      <name val="Arial"/>
    </font>
    <font>
      <u/>
      <sz val="11"/>
      <name val="TimesNewRoman,Bold"/>
      <charset val="186"/>
    </font>
    <font>
      <i/>
      <sz val="11"/>
      <name val="TimesNewRoman,Bold"/>
    </font>
    <font>
      <b/>
      <sz val="12"/>
      <name val="Times New Roman"/>
      <family val="1"/>
      <charset val="186"/>
    </font>
    <font>
      <sz val="12"/>
      <name val="Arial"/>
    </font>
    <font>
      <b/>
      <sz val="12"/>
      <name val="Arial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  <font>
      <b/>
      <sz val="10"/>
      <name val="Arial"/>
      <charset val="186"/>
    </font>
    <font>
      <u/>
      <sz val="10"/>
      <name val="Times New Roman"/>
      <family val="1"/>
      <charset val="186"/>
    </font>
    <font>
      <u/>
      <sz val="10"/>
      <name val="Arial"/>
      <charset val="186"/>
    </font>
    <font>
      <i/>
      <sz val="10"/>
      <name val="Times New Roman"/>
      <family val="1"/>
      <charset val="186"/>
    </font>
    <font>
      <sz val="10"/>
      <name val="Arial"/>
      <charset val="186"/>
    </font>
    <font>
      <strike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Arial"/>
    </font>
    <font>
      <i/>
      <sz val="11"/>
      <name val="TimesNewRoman,Bold"/>
      <charset val="186"/>
    </font>
    <font>
      <sz val="10"/>
      <color rgb="FFFF0000"/>
      <name val="Times New Roman"/>
      <family val="1"/>
      <charset val="186"/>
    </font>
    <font>
      <sz val="11"/>
      <color rgb="FFFF0000"/>
      <name val="Calibri"/>
      <family val="2"/>
      <scheme val="minor"/>
    </font>
    <font>
      <sz val="11"/>
      <color rgb="FFFF0000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5" fillId="0" borderId="0"/>
    <xf numFmtId="0" fontId="25" fillId="0" borderId="0"/>
  </cellStyleXfs>
  <cellXfs count="203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/>
    </xf>
    <xf numFmtId="0" fontId="22" fillId="2" borderId="7" xfId="0" applyFont="1" applyFill="1" applyBorder="1" applyAlignment="1">
      <alignment horizontal="left" vertical="center"/>
    </xf>
    <xf numFmtId="0" fontId="22" fillId="2" borderId="7" xfId="0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 wrapText="1"/>
    </xf>
    <xf numFmtId="16" fontId="1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16" fontId="1" fillId="2" borderId="2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16" fontId="1" fillId="2" borderId="2" xfId="0" quotePrefix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16" fontId="1" fillId="0" borderId="2" xfId="0" applyNumberFormat="1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/>
    </xf>
    <xf numFmtId="0" fontId="22" fillId="2" borderId="5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/>
    </xf>
    <xf numFmtId="0" fontId="1" fillId="2" borderId="6" xfId="0" quotePrefix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center"/>
    </xf>
    <xf numFmtId="0" fontId="22" fillId="0" borderId="5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2" fontId="1" fillId="2" borderId="2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7" fillId="2" borderId="0" xfId="0" applyFont="1" applyFill="1" applyAlignment="1">
      <alignment vertical="center" wrapText="1"/>
    </xf>
    <xf numFmtId="0" fontId="27" fillId="2" borderId="0" xfId="0" applyFont="1" applyFill="1" applyBorder="1" applyAlignment="1">
      <alignment vertical="center" wrapText="1"/>
    </xf>
    <xf numFmtId="0" fontId="27" fillId="2" borderId="0" xfId="0" applyFont="1" applyFill="1" applyAlignment="1">
      <alignment vertical="center"/>
    </xf>
    <xf numFmtId="0" fontId="27" fillId="0" borderId="0" xfId="0" applyFont="1" applyFill="1" applyAlignment="1">
      <alignment vertical="center" wrapText="1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25" fillId="0" borderId="0" xfId="2"/>
    <xf numFmtId="0" fontId="4" fillId="0" borderId="2" xfId="2" applyFont="1" applyBorder="1" applyAlignment="1">
      <alignment vertical="center" wrapText="1"/>
    </xf>
    <xf numFmtId="0" fontId="12" fillId="0" borderId="2" xfId="2" applyFont="1" applyBorder="1" applyAlignment="1">
      <alignment vertical="center" wrapText="1"/>
    </xf>
    <xf numFmtId="0" fontId="4" fillId="0" borderId="2" xfId="2" applyFont="1" applyBorder="1" applyAlignment="1">
      <alignment vertical="center"/>
    </xf>
    <xf numFmtId="0" fontId="1" fillId="0" borderId="0" xfId="2" applyFont="1" applyAlignment="1">
      <alignment vertical="center" wrapText="1"/>
    </xf>
    <xf numFmtId="0" fontId="25" fillId="0" borderId="0" xfId="2" applyBorder="1" applyAlignment="1">
      <alignment vertical="center"/>
    </xf>
    <xf numFmtId="0" fontId="12" fillId="0" borderId="2" xfId="2" applyFont="1" applyBorder="1" applyAlignment="1">
      <alignment horizontal="center" vertical="center" wrapText="1"/>
    </xf>
    <xf numFmtId="0" fontId="12" fillId="0" borderId="2" xfId="2" applyFont="1" applyBorder="1" applyAlignment="1">
      <alignment vertical="center"/>
    </xf>
    <xf numFmtId="0" fontId="12" fillId="0" borderId="2" xfId="2" applyFont="1" applyBorder="1" applyAlignment="1">
      <alignment horizontal="left" vertical="center"/>
    </xf>
    <xf numFmtId="0" fontId="7" fillId="0" borderId="0" xfId="2" applyFont="1" applyAlignment="1">
      <alignment vertical="center"/>
    </xf>
    <xf numFmtId="0" fontId="4" fillId="0" borderId="2" xfId="2" applyFont="1" applyBorder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2" fontId="12" fillId="0" borderId="2" xfId="2" applyNumberFormat="1" applyFont="1" applyBorder="1" applyAlignment="1">
      <alignment horizontal="right" vertical="center"/>
    </xf>
    <xf numFmtId="2" fontId="4" fillId="0" borderId="2" xfId="2" applyNumberFormat="1" applyFont="1" applyBorder="1" applyAlignment="1">
      <alignment horizontal="right" vertical="center"/>
    </xf>
    <xf numFmtId="2" fontId="4" fillId="0" borderId="2" xfId="2" applyNumberFormat="1" applyFont="1" applyBorder="1" applyAlignment="1">
      <alignment horizontal="right" vertical="center" wrapText="1"/>
    </xf>
    <xf numFmtId="2" fontId="4" fillId="2" borderId="3" xfId="2" applyNumberFormat="1" applyFont="1" applyFill="1" applyBorder="1" applyAlignment="1">
      <alignment horizontal="right" vertical="center"/>
    </xf>
    <xf numFmtId="0" fontId="2" fillId="0" borderId="0" xfId="2" applyFont="1" applyBorder="1" applyAlignment="1">
      <alignment horizontal="left" vertical="top" wrapText="1"/>
    </xf>
    <xf numFmtId="0" fontId="2" fillId="0" borderId="0" xfId="2" applyFont="1" applyAlignment="1">
      <alignment horizontal="center" vertical="top" wrapText="1"/>
    </xf>
    <xf numFmtId="0" fontId="1" fillId="0" borderId="0" xfId="2" applyFont="1" applyFill="1" applyBorder="1" applyAlignment="1">
      <alignment horizontal="left" vertical="center" wrapText="1"/>
    </xf>
    <xf numFmtId="0" fontId="1" fillId="0" borderId="0" xfId="2" applyFont="1" applyFill="1" applyBorder="1" applyAlignment="1">
      <alignment horizontal="center" vertical="top" wrapText="1"/>
    </xf>
    <xf numFmtId="0" fontId="1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vertical="center" wrapText="1"/>
    </xf>
    <xf numFmtId="0" fontId="23" fillId="0" borderId="2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left" vertical="center" wrapText="1"/>
    </xf>
    <xf numFmtId="0" fontId="23" fillId="0" borderId="2" xfId="2" applyFont="1" applyBorder="1" applyAlignment="1">
      <alignment horizontal="left" vertical="center" wrapText="1"/>
    </xf>
    <xf numFmtId="0" fontId="23" fillId="0" borderId="0" xfId="2" applyFont="1" applyAlignment="1">
      <alignment horizontal="center" vertical="center" wrapText="1"/>
    </xf>
    <xf numFmtId="0" fontId="1" fillId="0" borderId="2" xfId="2" applyFont="1" applyBorder="1" applyAlignment="1">
      <alignment horizontal="center" vertical="center" wrapText="1"/>
    </xf>
    <xf numFmtId="0" fontId="23" fillId="0" borderId="2" xfId="2" applyFont="1" applyFill="1" applyBorder="1" applyAlignment="1">
      <alignment horizontal="center" vertical="center" wrapText="1"/>
    </xf>
    <xf numFmtId="0" fontId="23" fillId="0" borderId="6" xfId="2" applyFont="1" applyFill="1" applyBorder="1" applyAlignment="1">
      <alignment horizontal="center" vertical="center" wrapText="1"/>
    </xf>
    <xf numFmtId="49" fontId="1" fillId="0" borderId="8" xfId="2" applyNumberFormat="1" applyFont="1" applyFill="1" applyBorder="1" applyAlignment="1">
      <alignment horizontal="center" vertical="center" wrapText="1"/>
    </xf>
    <xf numFmtId="0" fontId="25" fillId="3" borderId="0" xfId="2" applyFont="1" applyFill="1" applyBorder="1" applyAlignment="1">
      <alignment horizontal="center"/>
    </xf>
    <xf numFmtId="2" fontId="1" fillId="0" borderId="2" xfId="2" applyNumberFormat="1" applyFont="1" applyFill="1" applyBorder="1" applyAlignment="1">
      <alignment horizontal="center" vertical="center" wrapText="1"/>
    </xf>
    <xf numFmtId="2" fontId="3" fillId="0" borderId="2" xfId="2" applyNumberFormat="1" applyFont="1" applyFill="1" applyBorder="1" applyAlignment="1">
      <alignment horizontal="center" vertical="center" wrapText="1"/>
    </xf>
    <xf numFmtId="0" fontId="2" fillId="0" borderId="0" xfId="2" applyFont="1" applyAlignment="1">
      <alignment horizontal="left" vertical="center"/>
    </xf>
    <xf numFmtId="2" fontId="2" fillId="0" borderId="2" xfId="2" applyNumberFormat="1" applyFont="1" applyFill="1" applyBorder="1" applyAlignment="1">
      <alignment horizontal="justify" vertical="center" wrapText="1"/>
    </xf>
    <xf numFmtId="0" fontId="30" fillId="0" borderId="0" xfId="0" applyFont="1"/>
    <xf numFmtId="0" fontId="25" fillId="0" borderId="0" xfId="2" applyFont="1"/>
    <xf numFmtId="0" fontId="30" fillId="3" borderId="0" xfId="0" applyFont="1" applyFill="1" applyBorder="1" applyAlignment="1">
      <alignment horizontal="center"/>
    </xf>
    <xf numFmtId="0" fontId="1" fillId="0" borderId="0" xfId="2" applyFont="1" applyFill="1" applyBorder="1" applyAlignment="1">
      <alignment horizontal="left" vertical="center" wrapText="1"/>
    </xf>
    <xf numFmtId="0" fontId="1" fillId="0" borderId="0" xfId="2" applyFont="1" applyFill="1" applyAlignment="1">
      <alignment horizontal="left" vertical="center"/>
    </xf>
    <xf numFmtId="0" fontId="1" fillId="0" borderId="0" xfId="2" applyFont="1" applyFill="1" applyBorder="1" applyAlignment="1">
      <alignment horizontal="left" vertical="top" wrapText="1"/>
    </xf>
    <xf numFmtId="0" fontId="1" fillId="0" borderId="0" xfId="2" applyFont="1" applyFill="1" applyAlignment="1">
      <alignment horizontal="center" vertical="top" wrapText="1"/>
    </xf>
    <xf numFmtId="0" fontId="12" fillId="0" borderId="4" xfId="2" applyFont="1" applyBorder="1" applyAlignment="1">
      <alignment horizontal="left" vertical="center"/>
    </xf>
    <xf numFmtId="0" fontId="14" fillId="0" borderId="5" xfId="2" applyFont="1" applyBorder="1" applyAlignment="1">
      <alignment vertical="center"/>
    </xf>
    <xf numFmtId="0" fontId="14" fillId="0" borderId="6" xfId="2" applyFont="1" applyBorder="1" applyAlignment="1">
      <alignment vertical="center"/>
    </xf>
    <xf numFmtId="0" fontId="4" fillId="0" borderId="4" xfId="2" applyFont="1" applyBorder="1" applyAlignment="1">
      <alignment horizontal="left" vertical="center"/>
    </xf>
    <xf numFmtId="0" fontId="13" fillId="0" borderId="5" xfId="2" applyFont="1" applyBorder="1" applyAlignment="1">
      <alignment vertical="center"/>
    </xf>
    <xf numFmtId="0" fontId="13" fillId="0" borderId="6" xfId="2" applyFont="1" applyBorder="1" applyAlignment="1">
      <alignment vertical="center"/>
    </xf>
    <xf numFmtId="0" fontId="25" fillId="0" borderId="0" xfId="2" applyAlignment="1">
      <alignment horizontal="left" vertical="center"/>
    </xf>
    <xf numFmtId="0" fontId="1" fillId="0" borderId="0" xfId="2" applyFont="1" applyAlignment="1">
      <alignment horizontal="center" vertical="top" wrapText="1"/>
    </xf>
    <xf numFmtId="0" fontId="1" fillId="0" borderId="0" xfId="2" applyFont="1" applyBorder="1" applyAlignment="1">
      <alignment horizontal="left" vertical="top" wrapText="1"/>
    </xf>
    <xf numFmtId="0" fontId="4" fillId="0" borderId="0" xfId="2" applyFont="1" applyBorder="1" applyAlignment="1">
      <alignment horizontal="left" vertical="center" wrapText="1"/>
    </xf>
    <xf numFmtId="0" fontId="12" fillId="0" borderId="4" xfId="2" applyFont="1" applyBorder="1" applyAlignment="1">
      <alignment horizontal="left" vertical="center" wrapText="1"/>
    </xf>
    <xf numFmtId="0" fontId="14" fillId="0" borderId="5" xfId="2" applyFont="1" applyBorder="1" applyAlignment="1">
      <alignment vertical="center" wrapText="1"/>
    </xf>
    <xf numFmtId="0" fontId="14" fillId="0" borderId="6" xfId="2" applyFont="1" applyBorder="1" applyAlignment="1">
      <alignment vertical="center" wrapText="1"/>
    </xf>
    <xf numFmtId="0" fontId="12" fillId="0" borderId="4" xfId="2" applyFont="1" applyBorder="1" applyAlignment="1">
      <alignment vertical="center" wrapText="1"/>
    </xf>
    <xf numFmtId="0" fontId="12" fillId="0" borderId="4" xfId="2" applyFont="1" applyBorder="1" applyAlignment="1">
      <alignment vertical="center"/>
    </xf>
    <xf numFmtId="0" fontId="11" fillId="0" borderId="0" xfId="2" applyFont="1" applyAlignment="1">
      <alignment horizontal="right" vertical="center"/>
    </xf>
    <xf numFmtId="0" fontId="7" fillId="0" borderId="0" xfId="2" applyFont="1" applyAlignment="1">
      <alignment vertical="center"/>
    </xf>
    <xf numFmtId="0" fontId="4" fillId="0" borderId="2" xfId="2" applyFont="1" applyBorder="1" applyAlignment="1">
      <alignment horizontal="left" vertical="center" wrapText="1"/>
    </xf>
    <xf numFmtId="0" fontId="4" fillId="0" borderId="2" xfId="2" applyFont="1" applyBorder="1" applyAlignment="1">
      <alignment vertical="center" wrapText="1"/>
    </xf>
    <xf numFmtId="0" fontId="5" fillId="0" borderId="1" xfId="2" applyFont="1" applyBorder="1" applyAlignment="1">
      <alignment horizontal="center" vertical="center"/>
    </xf>
    <xf numFmtId="0" fontId="25" fillId="0" borderId="1" xfId="2" applyBorder="1" applyAlignment="1">
      <alignment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justify"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vertical="center"/>
    </xf>
    <xf numFmtId="0" fontId="12" fillId="0" borderId="2" xfId="2" applyFont="1" applyBorder="1" applyAlignment="1">
      <alignment horizontal="center" vertical="center" wrapText="1"/>
    </xf>
    <xf numFmtId="0" fontId="13" fillId="0" borderId="2" xfId="2" applyFont="1" applyBorder="1" applyAlignment="1">
      <alignment vertical="center" wrapText="1"/>
    </xf>
    <xf numFmtId="0" fontId="12" fillId="0" borderId="2" xfId="2" applyFont="1" applyBorder="1" applyAlignment="1">
      <alignment vertical="center" wrapText="1"/>
    </xf>
    <xf numFmtId="0" fontId="14" fillId="0" borderId="2" xfId="2" applyFont="1" applyBorder="1" applyAlignment="1">
      <alignment vertical="center"/>
    </xf>
    <xf numFmtId="0" fontId="10" fillId="0" borderId="0" xfId="2" applyFont="1" applyAlignment="1">
      <alignment horizontal="center" vertical="center"/>
    </xf>
    <xf numFmtId="0" fontId="13" fillId="0" borderId="2" xfId="2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vertical="center" wrapText="1"/>
    </xf>
    <xf numFmtId="0" fontId="1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 wrapText="1"/>
    </xf>
    <xf numFmtId="0" fontId="20" fillId="0" borderId="1" xfId="0" applyFont="1" applyFill="1" applyBorder="1" applyAlignment="1">
      <alignment horizontal="right" vertical="center" wrapText="1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0" borderId="2" xfId="2" applyFont="1" applyBorder="1" applyAlignment="1">
      <alignment horizontal="center" vertical="center" wrapText="1"/>
    </xf>
    <xf numFmtId="0" fontId="23" fillId="0" borderId="3" xfId="2" applyFont="1" applyBorder="1" applyAlignment="1">
      <alignment horizontal="center" vertical="center" wrapText="1"/>
    </xf>
  </cellXfs>
  <cellStyles count="3">
    <cellStyle name="Įprastas" xfId="0" builtinId="0"/>
    <cellStyle name="Įprastas 2" xfId="2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5"/>
  <sheetViews>
    <sheetView topLeftCell="A31" workbookViewId="0">
      <selection activeCell="M45" sqref="M45"/>
    </sheetView>
  </sheetViews>
  <sheetFormatPr defaultColWidth="9.140625" defaultRowHeight="15"/>
  <cols>
    <col min="1" max="1" width="8" style="85" customWidth="1"/>
    <col min="2" max="2" width="1.5703125" style="85" hidden="1" customWidth="1"/>
    <col min="3" max="3" width="30.140625" style="85" customWidth="1"/>
    <col min="4" max="4" width="18.28515625" style="85" customWidth="1"/>
    <col min="5" max="5" width="0" style="85" hidden="1" customWidth="1"/>
    <col min="6" max="6" width="11.7109375" style="85" customWidth="1"/>
    <col min="7" max="7" width="13.140625" style="85" customWidth="1"/>
    <col min="8" max="8" width="14.7109375" style="85" customWidth="1"/>
    <col min="9" max="9" width="15.85546875" style="85" customWidth="1"/>
    <col min="10" max="16384" width="9.140625" style="85"/>
  </cols>
  <sheetData>
    <row r="1" spans="1:9" ht="15.75">
      <c r="A1" s="159" t="s">
        <v>0</v>
      </c>
      <c r="B1" s="160"/>
      <c r="C1" s="160"/>
      <c r="D1" s="160"/>
      <c r="E1" s="160"/>
      <c r="F1" s="160"/>
      <c r="G1" s="160"/>
      <c r="H1" s="160"/>
      <c r="I1" s="160"/>
    </row>
    <row r="2" spans="1:9" ht="9.75" customHeight="1">
      <c r="A2" s="161" t="s">
        <v>256</v>
      </c>
      <c r="B2" s="156"/>
      <c r="C2" s="156"/>
      <c r="D2" s="156"/>
      <c r="E2" s="156"/>
      <c r="F2" s="156"/>
      <c r="G2" s="156"/>
      <c r="H2" s="156"/>
      <c r="I2" s="156"/>
    </row>
    <row r="3" spans="1:9">
      <c r="A3" s="162"/>
      <c r="B3" s="156"/>
      <c r="C3" s="156"/>
      <c r="D3" s="156"/>
      <c r="E3" s="156"/>
      <c r="F3" s="156"/>
      <c r="G3" s="156"/>
      <c r="H3" s="156"/>
      <c r="I3" s="156"/>
    </row>
    <row r="4" spans="1:9">
      <c r="A4" s="163" t="s">
        <v>1</v>
      </c>
      <c r="B4" s="164"/>
      <c r="C4" s="164"/>
      <c r="D4" s="164"/>
      <c r="E4" s="164"/>
      <c r="F4" s="164"/>
      <c r="G4" s="164"/>
      <c r="H4" s="164"/>
      <c r="I4" s="164"/>
    </row>
    <row r="5" spans="1:9" s="86" customFormat="1">
      <c r="A5" s="161"/>
      <c r="B5" s="156"/>
      <c r="C5" s="156"/>
      <c r="D5" s="156"/>
      <c r="E5" s="156"/>
      <c r="F5" s="156"/>
      <c r="G5" s="156"/>
      <c r="H5" s="156"/>
      <c r="I5" s="156"/>
    </row>
    <row r="6" spans="1:9" ht="15.6" customHeight="1">
      <c r="A6" s="163" t="s">
        <v>253</v>
      </c>
      <c r="B6" s="164"/>
      <c r="C6" s="164"/>
      <c r="D6" s="164"/>
      <c r="E6" s="164"/>
      <c r="F6" s="164"/>
      <c r="G6" s="164"/>
      <c r="H6" s="164"/>
      <c r="I6" s="164"/>
    </row>
    <row r="7" spans="1:9">
      <c r="A7" s="104"/>
      <c r="B7" s="102"/>
      <c r="C7" s="102"/>
      <c r="D7" s="102"/>
      <c r="E7" s="102"/>
      <c r="F7" s="102"/>
      <c r="G7" s="102"/>
      <c r="H7" s="102"/>
      <c r="I7" s="102"/>
    </row>
    <row r="8" spans="1:9">
      <c r="A8" s="169" t="s">
        <v>254</v>
      </c>
      <c r="B8" s="156"/>
      <c r="C8" s="156"/>
      <c r="D8" s="156"/>
      <c r="E8" s="156"/>
      <c r="F8" s="156"/>
      <c r="G8" s="156"/>
      <c r="H8" s="156"/>
      <c r="I8" s="156"/>
    </row>
    <row r="9" spans="1:9">
      <c r="A9" s="161" t="s">
        <v>2</v>
      </c>
      <c r="B9" s="156"/>
      <c r="C9" s="156"/>
      <c r="D9" s="156"/>
      <c r="E9" s="156"/>
      <c r="F9" s="156"/>
      <c r="G9" s="156"/>
      <c r="H9" s="156"/>
      <c r="I9" s="156"/>
    </row>
    <row r="10" spans="1:9" ht="15.6" customHeight="1">
      <c r="A10" s="155" t="s">
        <v>242</v>
      </c>
      <c r="B10" s="156"/>
      <c r="C10" s="156"/>
      <c r="D10" s="156"/>
      <c r="E10" s="156"/>
      <c r="F10" s="156"/>
      <c r="G10" s="156"/>
      <c r="H10" s="156"/>
      <c r="I10" s="156"/>
    </row>
    <row r="11" spans="1:9" ht="47.25">
      <c r="A11" s="165" t="s">
        <v>3</v>
      </c>
      <c r="B11" s="165"/>
      <c r="C11" s="165" t="s">
        <v>4</v>
      </c>
      <c r="D11" s="166"/>
      <c r="E11" s="166"/>
      <c r="F11" s="166"/>
      <c r="G11" s="99" t="s">
        <v>5</v>
      </c>
      <c r="H11" s="99" t="s">
        <v>6</v>
      </c>
      <c r="I11" s="99" t="s">
        <v>7</v>
      </c>
    </row>
    <row r="12" spans="1:9" ht="15.6" customHeight="1">
      <c r="A12" s="95" t="s">
        <v>8</v>
      </c>
      <c r="B12" s="100" t="s">
        <v>9</v>
      </c>
      <c r="C12" s="167" t="s">
        <v>9</v>
      </c>
      <c r="D12" s="168"/>
      <c r="E12" s="168"/>
      <c r="F12" s="168"/>
      <c r="G12" s="105"/>
      <c r="H12" s="109">
        <v>929065.38</v>
      </c>
      <c r="I12" s="109">
        <v>611593.91000000015</v>
      </c>
    </row>
    <row r="13" spans="1:9" ht="15.6" customHeight="1">
      <c r="A13" s="94" t="s">
        <v>10</v>
      </c>
      <c r="B13" s="103" t="s">
        <v>11</v>
      </c>
      <c r="C13" s="157" t="s">
        <v>11</v>
      </c>
      <c r="D13" s="157"/>
      <c r="E13" s="157"/>
      <c r="F13" s="157"/>
      <c r="G13" s="106"/>
      <c r="H13" s="110">
        <v>875668.14</v>
      </c>
      <c r="I13" s="110">
        <v>568883.60000000009</v>
      </c>
    </row>
    <row r="14" spans="1:9" ht="15.6" customHeight="1">
      <c r="A14" s="94" t="s">
        <v>12</v>
      </c>
      <c r="B14" s="103" t="s">
        <v>13</v>
      </c>
      <c r="C14" s="157" t="s">
        <v>13</v>
      </c>
      <c r="D14" s="157"/>
      <c r="E14" s="157"/>
      <c r="F14" s="157"/>
      <c r="G14" s="106"/>
      <c r="H14" s="112">
        <v>289805.44</v>
      </c>
      <c r="I14" s="112">
        <v>155229.26999999999</v>
      </c>
    </row>
    <row r="15" spans="1:9" ht="15.6" customHeight="1">
      <c r="A15" s="94" t="s">
        <v>14</v>
      </c>
      <c r="B15" s="96" t="s">
        <v>15</v>
      </c>
      <c r="C15" s="158" t="s">
        <v>15</v>
      </c>
      <c r="D15" s="158"/>
      <c r="E15" s="158"/>
      <c r="F15" s="158"/>
      <c r="G15" s="106"/>
      <c r="H15" s="112">
        <v>582063.64</v>
      </c>
      <c r="I15" s="112">
        <v>413498.02</v>
      </c>
    </row>
    <row r="16" spans="1:9" ht="15.6" customHeight="1">
      <c r="A16" s="94" t="s">
        <v>16</v>
      </c>
      <c r="B16" s="103" t="s">
        <v>17</v>
      </c>
      <c r="C16" s="158" t="s">
        <v>17</v>
      </c>
      <c r="D16" s="158"/>
      <c r="E16" s="158"/>
      <c r="F16" s="158"/>
      <c r="G16" s="106"/>
      <c r="H16" s="112">
        <v>7.99</v>
      </c>
      <c r="I16" s="112">
        <v>6.9</v>
      </c>
    </row>
    <row r="17" spans="1:9" ht="15.6" customHeight="1">
      <c r="A17" s="94" t="s">
        <v>18</v>
      </c>
      <c r="B17" s="96" t="s">
        <v>19</v>
      </c>
      <c r="C17" s="158" t="s">
        <v>19</v>
      </c>
      <c r="D17" s="158"/>
      <c r="E17" s="158"/>
      <c r="F17" s="158"/>
      <c r="G17" s="106"/>
      <c r="H17" s="112">
        <v>3791.0699999999997</v>
      </c>
      <c r="I17" s="112">
        <v>149.41</v>
      </c>
    </row>
    <row r="18" spans="1:9" ht="15.6" customHeight="1">
      <c r="A18" s="94" t="s">
        <v>20</v>
      </c>
      <c r="B18" s="103" t="s">
        <v>21</v>
      </c>
      <c r="C18" s="158" t="s">
        <v>21</v>
      </c>
      <c r="D18" s="158"/>
      <c r="E18" s="158"/>
      <c r="F18" s="158"/>
      <c r="G18" s="106"/>
      <c r="H18" s="110"/>
      <c r="I18" s="111"/>
    </row>
    <row r="19" spans="1:9" ht="15.6" customHeight="1">
      <c r="A19" s="94" t="s">
        <v>22</v>
      </c>
      <c r="B19" s="103" t="s">
        <v>23</v>
      </c>
      <c r="C19" s="158" t="s">
        <v>23</v>
      </c>
      <c r="D19" s="158"/>
      <c r="E19" s="158"/>
      <c r="F19" s="158"/>
      <c r="G19" s="106"/>
      <c r="H19" s="110">
        <v>53397.24</v>
      </c>
      <c r="I19" s="110">
        <v>42710.31</v>
      </c>
    </row>
    <row r="20" spans="1:9" ht="15.6" customHeight="1">
      <c r="A20" s="94" t="s">
        <v>24</v>
      </c>
      <c r="B20" s="96" t="s">
        <v>25</v>
      </c>
      <c r="C20" s="158" t="s">
        <v>25</v>
      </c>
      <c r="D20" s="158"/>
      <c r="E20" s="158"/>
      <c r="F20" s="158"/>
      <c r="G20" s="106"/>
      <c r="H20" s="112">
        <v>53397.24</v>
      </c>
      <c r="I20" s="112">
        <v>42710.31</v>
      </c>
    </row>
    <row r="21" spans="1:9" ht="15.6" customHeight="1">
      <c r="A21" s="94" t="s">
        <v>26</v>
      </c>
      <c r="B21" s="96" t="s">
        <v>27</v>
      </c>
      <c r="C21" s="158" t="s">
        <v>27</v>
      </c>
      <c r="D21" s="158"/>
      <c r="E21" s="158"/>
      <c r="F21" s="158"/>
      <c r="G21" s="106"/>
      <c r="H21" s="112"/>
      <c r="I21" s="112"/>
    </row>
    <row r="22" spans="1:9" ht="15.6" customHeight="1">
      <c r="A22" s="95" t="s">
        <v>28</v>
      </c>
      <c r="B22" s="100" t="s">
        <v>29</v>
      </c>
      <c r="C22" s="167" t="s">
        <v>29</v>
      </c>
      <c r="D22" s="167"/>
      <c r="E22" s="167"/>
      <c r="F22" s="167"/>
      <c r="G22" s="105"/>
      <c r="H22" s="109">
        <v>932053.98</v>
      </c>
      <c r="I22" s="109">
        <v>604932.07000000007</v>
      </c>
    </row>
    <row r="23" spans="1:9" ht="15.6" customHeight="1">
      <c r="A23" s="94" t="s">
        <v>10</v>
      </c>
      <c r="B23" s="103" t="s">
        <v>30</v>
      </c>
      <c r="C23" s="158" t="s">
        <v>31</v>
      </c>
      <c r="D23" s="170"/>
      <c r="E23" s="170"/>
      <c r="F23" s="170"/>
      <c r="G23" s="106"/>
      <c r="H23" s="112">
        <v>802300.12</v>
      </c>
      <c r="I23" s="112">
        <v>528802.95000000007</v>
      </c>
    </row>
    <row r="24" spans="1:9" ht="15.6" customHeight="1">
      <c r="A24" s="94" t="s">
        <v>20</v>
      </c>
      <c r="B24" s="103" t="s">
        <v>32</v>
      </c>
      <c r="C24" s="158" t="s">
        <v>33</v>
      </c>
      <c r="D24" s="170"/>
      <c r="E24" s="170"/>
      <c r="F24" s="170"/>
      <c r="G24" s="106"/>
      <c r="H24" s="112">
        <v>13689</v>
      </c>
      <c r="I24" s="112">
        <v>8276.51</v>
      </c>
    </row>
    <row r="25" spans="1:9" ht="15.6" customHeight="1">
      <c r="A25" s="94" t="s">
        <v>22</v>
      </c>
      <c r="B25" s="103" t="s">
        <v>34</v>
      </c>
      <c r="C25" s="158" t="s">
        <v>35</v>
      </c>
      <c r="D25" s="170"/>
      <c r="E25" s="170"/>
      <c r="F25" s="170"/>
      <c r="G25" s="106"/>
      <c r="H25" s="112">
        <v>20849.97</v>
      </c>
      <c r="I25" s="112">
        <v>17121.460000000003</v>
      </c>
    </row>
    <row r="26" spans="1:9" ht="15.75" customHeight="1">
      <c r="A26" s="94" t="s">
        <v>36</v>
      </c>
      <c r="B26" s="103" t="s">
        <v>37</v>
      </c>
      <c r="C26" s="157" t="s">
        <v>38</v>
      </c>
      <c r="D26" s="170"/>
      <c r="E26" s="170"/>
      <c r="F26" s="170"/>
      <c r="G26" s="106"/>
      <c r="H26" s="112">
        <v>14.66</v>
      </c>
      <c r="I26" s="112">
        <v>313.08</v>
      </c>
    </row>
    <row r="27" spans="1:9" ht="15.75" customHeight="1">
      <c r="A27" s="94" t="s">
        <v>39</v>
      </c>
      <c r="B27" s="103" t="s">
        <v>40</v>
      </c>
      <c r="C27" s="157" t="s">
        <v>41</v>
      </c>
      <c r="D27" s="170"/>
      <c r="E27" s="170"/>
      <c r="F27" s="170"/>
      <c r="G27" s="106"/>
      <c r="H27" s="112"/>
      <c r="I27" s="112"/>
    </row>
    <row r="28" spans="1:9" ht="15.6" customHeight="1">
      <c r="A28" s="94" t="s">
        <v>42</v>
      </c>
      <c r="B28" s="103" t="s">
        <v>43</v>
      </c>
      <c r="C28" s="157" t="s">
        <v>44</v>
      </c>
      <c r="D28" s="170"/>
      <c r="E28" s="170"/>
      <c r="F28" s="170"/>
      <c r="G28" s="106"/>
      <c r="H28" s="112">
        <v>3792.14</v>
      </c>
      <c r="I28" s="112">
        <v>914.9</v>
      </c>
    </row>
    <row r="29" spans="1:9" ht="15.6" customHeight="1">
      <c r="A29" s="94" t="s">
        <v>45</v>
      </c>
      <c r="B29" s="103" t="s">
        <v>46</v>
      </c>
      <c r="C29" s="157" t="s">
        <v>47</v>
      </c>
      <c r="D29" s="170"/>
      <c r="E29" s="170"/>
      <c r="F29" s="170"/>
      <c r="G29" s="106"/>
      <c r="H29" s="112">
        <v>12209.689999999999</v>
      </c>
      <c r="I29" s="112">
        <v>1017.06</v>
      </c>
    </row>
    <row r="30" spans="1:9" ht="15.75">
      <c r="A30" s="94" t="s">
        <v>48</v>
      </c>
      <c r="B30" s="103" t="s">
        <v>49</v>
      </c>
      <c r="C30" s="158" t="s">
        <v>49</v>
      </c>
      <c r="D30" s="170"/>
      <c r="E30" s="170"/>
      <c r="F30" s="170"/>
      <c r="G30" s="106"/>
      <c r="H30" s="112"/>
      <c r="I30" s="112"/>
    </row>
    <row r="31" spans="1:9" ht="15.75">
      <c r="A31" s="94" t="s">
        <v>50</v>
      </c>
      <c r="B31" s="103" t="s">
        <v>51</v>
      </c>
      <c r="C31" s="157" t="s">
        <v>51</v>
      </c>
      <c r="D31" s="170"/>
      <c r="E31" s="170"/>
      <c r="F31" s="170"/>
      <c r="G31" s="106"/>
      <c r="H31" s="112">
        <v>65832.429999999993</v>
      </c>
      <c r="I31" s="112">
        <v>42171.609999999993</v>
      </c>
    </row>
    <row r="32" spans="1:9" ht="15.75">
      <c r="A32" s="94" t="s">
        <v>52</v>
      </c>
      <c r="B32" s="103" t="s">
        <v>53</v>
      </c>
      <c r="C32" s="158" t="s">
        <v>54</v>
      </c>
      <c r="D32" s="166"/>
      <c r="E32" s="166"/>
      <c r="F32" s="166"/>
      <c r="G32" s="106"/>
      <c r="H32" s="112"/>
      <c r="I32" s="112"/>
    </row>
    <row r="33" spans="1:9" ht="15.75">
      <c r="A33" s="94" t="s">
        <v>55</v>
      </c>
      <c r="B33" s="103" t="s">
        <v>56</v>
      </c>
      <c r="C33" s="158" t="s">
        <v>57</v>
      </c>
      <c r="D33" s="170"/>
      <c r="E33" s="170"/>
      <c r="F33" s="170"/>
      <c r="G33" s="106"/>
      <c r="H33" s="112"/>
      <c r="I33" s="112"/>
    </row>
    <row r="34" spans="1:9" ht="15.75">
      <c r="A34" s="94" t="s">
        <v>58</v>
      </c>
      <c r="B34" s="103" t="s">
        <v>59</v>
      </c>
      <c r="C34" s="158" t="s">
        <v>60</v>
      </c>
      <c r="D34" s="170"/>
      <c r="E34" s="170"/>
      <c r="F34" s="170"/>
      <c r="G34" s="106"/>
      <c r="H34" s="112"/>
      <c r="I34" s="112"/>
    </row>
    <row r="35" spans="1:9" ht="15.75">
      <c r="A35" s="94" t="s">
        <v>61</v>
      </c>
      <c r="B35" s="103" t="s">
        <v>62</v>
      </c>
      <c r="C35" s="158" t="s">
        <v>63</v>
      </c>
      <c r="D35" s="170"/>
      <c r="E35" s="170"/>
      <c r="F35" s="170"/>
      <c r="G35" s="106"/>
      <c r="H35" s="112">
        <v>13365.97</v>
      </c>
      <c r="I35" s="112">
        <v>6314.5</v>
      </c>
    </row>
    <row r="36" spans="1:9" ht="15.75">
      <c r="A36" s="94" t="s">
        <v>64</v>
      </c>
      <c r="B36" s="103" t="s">
        <v>65</v>
      </c>
      <c r="C36" s="143" t="s">
        <v>66</v>
      </c>
      <c r="D36" s="144"/>
      <c r="E36" s="144"/>
      <c r="F36" s="145"/>
      <c r="G36" s="106"/>
      <c r="H36" s="112"/>
      <c r="I36" s="112"/>
    </row>
    <row r="37" spans="1:9" ht="30" customHeight="1">
      <c r="A37" s="100" t="s">
        <v>67</v>
      </c>
      <c r="B37" s="101" t="s">
        <v>68</v>
      </c>
      <c r="C37" s="140" t="s">
        <v>68</v>
      </c>
      <c r="D37" s="141"/>
      <c r="E37" s="141"/>
      <c r="F37" s="142"/>
      <c r="G37" s="105"/>
      <c r="H37" s="109">
        <v>-2988.5999999999767</v>
      </c>
      <c r="I37" s="109">
        <v>6661.8400000000838</v>
      </c>
    </row>
    <row r="38" spans="1:9" ht="15.75">
      <c r="A38" s="100" t="s">
        <v>69</v>
      </c>
      <c r="B38" s="100" t="s">
        <v>70</v>
      </c>
      <c r="C38" s="154" t="s">
        <v>70</v>
      </c>
      <c r="D38" s="141"/>
      <c r="E38" s="141"/>
      <c r="F38" s="142"/>
      <c r="G38" s="108"/>
      <c r="H38" s="109">
        <v>0</v>
      </c>
      <c r="I38" s="109">
        <v>0</v>
      </c>
    </row>
    <row r="39" spans="1:9" ht="30" customHeight="1">
      <c r="A39" s="96" t="s">
        <v>71</v>
      </c>
      <c r="B39" s="103" t="s">
        <v>72</v>
      </c>
      <c r="C39" s="143" t="s">
        <v>73</v>
      </c>
      <c r="D39" s="144"/>
      <c r="E39" s="144"/>
      <c r="F39" s="145"/>
      <c r="G39" s="107"/>
      <c r="H39" s="110"/>
      <c r="I39" s="112"/>
    </row>
    <row r="40" spans="1:9" ht="15.75">
      <c r="A40" s="96" t="s">
        <v>20</v>
      </c>
      <c r="B40" s="103" t="s">
        <v>74</v>
      </c>
      <c r="C40" s="143" t="s">
        <v>74</v>
      </c>
      <c r="D40" s="144"/>
      <c r="E40" s="144"/>
      <c r="F40" s="145"/>
      <c r="G40" s="107"/>
      <c r="H40" s="112"/>
      <c r="I40" s="112"/>
    </row>
    <row r="41" spans="1:9" ht="15.6" customHeight="1">
      <c r="A41" s="96" t="s">
        <v>75</v>
      </c>
      <c r="B41" s="103" t="s">
        <v>76</v>
      </c>
      <c r="C41" s="143" t="s">
        <v>77</v>
      </c>
      <c r="D41" s="144"/>
      <c r="E41" s="144"/>
      <c r="F41" s="145"/>
      <c r="G41" s="107"/>
      <c r="H41" s="112"/>
      <c r="I41" s="112"/>
    </row>
    <row r="42" spans="1:9" ht="15.75">
      <c r="A42" s="100" t="s">
        <v>78</v>
      </c>
      <c r="B42" s="101" t="s">
        <v>79</v>
      </c>
      <c r="C42" s="140" t="s">
        <v>79</v>
      </c>
      <c r="D42" s="141"/>
      <c r="E42" s="141"/>
      <c r="F42" s="142"/>
      <c r="G42" s="108"/>
      <c r="H42" s="112"/>
      <c r="I42" s="112"/>
    </row>
    <row r="43" spans="1:9" ht="15.6" customHeight="1">
      <c r="A43" s="100" t="s">
        <v>80</v>
      </c>
      <c r="B43" s="101" t="s">
        <v>81</v>
      </c>
      <c r="C43" s="150" t="s">
        <v>81</v>
      </c>
      <c r="D43" s="151"/>
      <c r="E43" s="151"/>
      <c r="F43" s="152"/>
      <c r="G43" s="108"/>
      <c r="H43" s="112"/>
      <c r="I43" s="112"/>
    </row>
    <row r="44" spans="1:9" ht="15.75">
      <c r="A44" s="100" t="s">
        <v>82</v>
      </c>
      <c r="B44" s="101" t="s">
        <v>83</v>
      </c>
      <c r="C44" s="140" t="s">
        <v>83</v>
      </c>
      <c r="D44" s="141"/>
      <c r="E44" s="141"/>
      <c r="F44" s="142"/>
      <c r="G44" s="108"/>
      <c r="H44" s="112"/>
      <c r="I44" s="112"/>
    </row>
    <row r="45" spans="1:9" ht="15.75" customHeight="1">
      <c r="A45" s="100" t="s">
        <v>84</v>
      </c>
      <c r="B45" s="100" t="s">
        <v>85</v>
      </c>
      <c r="C45" s="153" t="s">
        <v>85</v>
      </c>
      <c r="D45" s="151"/>
      <c r="E45" s="151"/>
      <c r="F45" s="152"/>
      <c r="G45" s="108"/>
      <c r="H45" s="109">
        <v>-2988.5999999999767</v>
      </c>
      <c r="I45" s="109">
        <v>6661.8400000000838</v>
      </c>
    </row>
    <row r="46" spans="1:9" s="86" customFormat="1" ht="18.75" customHeight="1">
      <c r="A46" s="100" t="s">
        <v>10</v>
      </c>
      <c r="B46" s="100" t="s">
        <v>86</v>
      </c>
      <c r="C46" s="154" t="s">
        <v>86</v>
      </c>
      <c r="D46" s="141"/>
      <c r="E46" s="141"/>
      <c r="F46" s="142"/>
      <c r="G46" s="108"/>
      <c r="H46" s="112"/>
      <c r="I46" s="112"/>
    </row>
    <row r="47" spans="1:9" s="86" customFormat="1" ht="10.5" customHeight="1">
      <c r="A47" s="100" t="s">
        <v>87</v>
      </c>
      <c r="B47" s="101" t="s">
        <v>88</v>
      </c>
      <c r="C47" s="140" t="s">
        <v>88</v>
      </c>
      <c r="D47" s="141"/>
      <c r="E47" s="141"/>
      <c r="F47" s="142"/>
      <c r="G47" s="108"/>
      <c r="H47" s="109">
        <v>-2988.5999999999767</v>
      </c>
      <c r="I47" s="109">
        <v>6661.8400000000838</v>
      </c>
    </row>
    <row r="48" spans="1:9" s="86" customFormat="1" ht="15" customHeight="1">
      <c r="A48" s="96" t="s">
        <v>10</v>
      </c>
      <c r="B48" s="103" t="s">
        <v>89</v>
      </c>
      <c r="C48" s="143" t="s">
        <v>89</v>
      </c>
      <c r="D48" s="144"/>
      <c r="E48" s="144"/>
      <c r="F48" s="145"/>
      <c r="G48" s="107"/>
      <c r="H48" s="110"/>
      <c r="I48" s="110"/>
    </row>
    <row r="49" spans="1:9" s="86" customFormat="1" ht="12" customHeight="1">
      <c r="A49" s="96" t="s">
        <v>20</v>
      </c>
      <c r="B49" s="103" t="s">
        <v>90</v>
      </c>
      <c r="C49" s="143" t="s">
        <v>90</v>
      </c>
      <c r="D49" s="144"/>
      <c r="E49" s="144"/>
      <c r="F49" s="145"/>
      <c r="G49" s="107"/>
      <c r="H49" s="110"/>
      <c r="I49" s="110"/>
    </row>
    <row r="50" spans="1:9" ht="14.45" customHeight="1">
      <c r="A50" s="97"/>
      <c r="B50" s="97"/>
      <c r="C50" s="97"/>
      <c r="D50" s="97"/>
      <c r="E50" s="93"/>
      <c r="F50" s="93"/>
      <c r="G50" s="98"/>
      <c r="H50" s="98"/>
      <c r="I50" s="98"/>
    </row>
    <row r="51" spans="1:9" ht="15.75">
      <c r="A51" s="149" t="s">
        <v>91</v>
      </c>
      <c r="B51" s="149"/>
      <c r="C51" s="149"/>
      <c r="D51" s="149"/>
      <c r="E51" s="149"/>
      <c r="F51" s="149"/>
      <c r="G51" s="118"/>
      <c r="H51" s="146" t="s">
        <v>243</v>
      </c>
      <c r="I51" s="146"/>
    </row>
    <row r="52" spans="1:9" ht="14.45" customHeight="1">
      <c r="A52" s="148" t="s">
        <v>92</v>
      </c>
      <c r="B52" s="148"/>
      <c r="C52" s="148"/>
      <c r="D52" s="148"/>
      <c r="E52" s="148"/>
      <c r="F52" s="148"/>
      <c r="G52" s="117" t="s">
        <v>93</v>
      </c>
      <c r="H52" s="147" t="s">
        <v>94</v>
      </c>
      <c r="I52" s="147"/>
    </row>
    <row r="53" spans="1:9" ht="14.45" customHeight="1">
      <c r="A53" s="113"/>
      <c r="B53" s="113"/>
      <c r="C53" s="113"/>
      <c r="D53" s="113"/>
      <c r="E53" s="113"/>
      <c r="F53" s="113"/>
      <c r="G53" s="113"/>
      <c r="H53" s="114"/>
      <c r="I53" s="114"/>
    </row>
    <row r="54" spans="1:9">
      <c r="A54" s="136" t="s">
        <v>95</v>
      </c>
      <c r="B54" s="136"/>
      <c r="C54" s="136"/>
      <c r="D54" s="136"/>
      <c r="E54" s="136"/>
      <c r="F54" s="136"/>
      <c r="G54" s="115" t="s">
        <v>96</v>
      </c>
      <c r="H54" s="137" t="s">
        <v>244</v>
      </c>
      <c r="I54" s="137"/>
    </row>
    <row r="55" spans="1:9">
      <c r="A55" s="138" t="s">
        <v>97</v>
      </c>
      <c r="B55" s="138"/>
      <c r="C55" s="138"/>
      <c r="D55" s="138"/>
      <c r="E55" s="138"/>
      <c r="F55" s="138"/>
      <c r="G55" s="116" t="s">
        <v>98</v>
      </c>
      <c r="H55" s="139" t="s">
        <v>94</v>
      </c>
      <c r="I55" s="139"/>
    </row>
  </sheetData>
  <mergeCells count="57">
    <mergeCell ref="C33:F33"/>
    <mergeCell ref="C34:F34"/>
    <mergeCell ref="C35:F35"/>
    <mergeCell ref="C29:F29"/>
    <mergeCell ref="C30:F30"/>
    <mergeCell ref="C32:F32"/>
    <mergeCell ref="C22:F22"/>
    <mergeCell ref="C23:F23"/>
    <mergeCell ref="C24:F24"/>
    <mergeCell ref="C25:F25"/>
    <mergeCell ref="C26:F26"/>
    <mergeCell ref="C27:F27"/>
    <mergeCell ref="C28:F28"/>
    <mergeCell ref="A1:I1"/>
    <mergeCell ref="A2:I2"/>
    <mergeCell ref="A3:I3"/>
    <mergeCell ref="A4:I4"/>
    <mergeCell ref="C13:F13"/>
    <mergeCell ref="C11:F11"/>
    <mergeCell ref="C12:F12"/>
    <mergeCell ref="A5:I5"/>
    <mergeCell ref="A6:I6"/>
    <mergeCell ref="A9:I9"/>
    <mergeCell ref="A11:B11"/>
    <mergeCell ref="A8:I8"/>
    <mergeCell ref="A10:I10"/>
    <mergeCell ref="C39:F39"/>
    <mergeCell ref="C40:F40"/>
    <mergeCell ref="C41:F41"/>
    <mergeCell ref="C36:F36"/>
    <mergeCell ref="C37:F37"/>
    <mergeCell ref="C14:F14"/>
    <mergeCell ref="C15:F15"/>
    <mergeCell ref="C16:F16"/>
    <mergeCell ref="C17:F17"/>
    <mergeCell ref="C18:F18"/>
    <mergeCell ref="C19:F19"/>
    <mergeCell ref="C20:F20"/>
    <mergeCell ref="C38:F38"/>
    <mergeCell ref="C21:F21"/>
    <mergeCell ref="C31:F31"/>
    <mergeCell ref="A54:F54"/>
    <mergeCell ref="H54:I54"/>
    <mergeCell ref="A55:F55"/>
    <mergeCell ref="H55:I55"/>
    <mergeCell ref="C42:F42"/>
    <mergeCell ref="C47:F47"/>
    <mergeCell ref="C48:F48"/>
    <mergeCell ref="C49:F49"/>
    <mergeCell ref="H51:I51"/>
    <mergeCell ref="H52:I52"/>
    <mergeCell ref="A52:F52"/>
    <mergeCell ref="A51:F51"/>
    <mergeCell ref="C43:F43"/>
    <mergeCell ref="C44:F44"/>
    <mergeCell ref="C45:F45"/>
    <mergeCell ref="C46:F46"/>
  </mergeCells>
  <printOptions horizontalCentered="1"/>
  <pageMargins left="0.51181102362204722" right="0.11811023622047245" top="0.74803149606299213" bottom="0.15748031496062992" header="0" footer="0"/>
  <pageSetup paperSize="9" scale="7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86"/>
  <sheetViews>
    <sheetView topLeftCell="A73" workbookViewId="0">
      <selection activeCell="E85" sqref="E85"/>
    </sheetView>
  </sheetViews>
  <sheetFormatPr defaultRowHeight="12.75"/>
  <cols>
    <col min="1" max="1" width="10.5703125" style="83" customWidth="1"/>
    <col min="2" max="2" width="3.140625" style="81" customWidth="1"/>
    <col min="3" max="3" width="2.7109375" style="81" customWidth="1"/>
    <col min="4" max="4" width="59" style="81" customWidth="1"/>
    <col min="5" max="5" width="7.7109375" style="82" customWidth="1"/>
    <col min="6" max="6" width="11.85546875" style="83" customWidth="1"/>
    <col min="7" max="7" width="12.85546875" style="83" customWidth="1"/>
    <col min="8" max="187" width="9.140625" style="83"/>
    <col min="188" max="188" width="10.5703125" style="83" customWidth="1"/>
    <col min="189" max="189" width="3.140625" style="83" customWidth="1"/>
    <col min="190" max="190" width="2.7109375" style="83" customWidth="1"/>
    <col min="191" max="191" width="59" style="83" customWidth="1"/>
    <col min="192" max="192" width="7.7109375" style="83" customWidth="1"/>
    <col min="193" max="193" width="11.85546875" style="83" customWidth="1"/>
    <col min="194" max="194" width="12.85546875" style="83" customWidth="1"/>
    <col min="195" max="195" width="5.28515625" style="83" customWidth="1"/>
    <col min="196" max="196" width="55.140625" style="83" customWidth="1"/>
    <col min="197" max="443" width="9.140625" style="83"/>
    <col min="444" max="444" width="10.5703125" style="83" customWidth="1"/>
    <col min="445" max="445" width="3.140625" style="83" customWidth="1"/>
    <col min="446" max="446" width="2.7109375" style="83" customWidth="1"/>
    <col min="447" max="447" width="59" style="83" customWidth="1"/>
    <col min="448" max="448" width="7.7109375" style="83" customWidth="1"/>
    <col min="449" max="449" width="11.85546875" style="83" customWidth="1"/>
    <col min="450" max="450" width="12.85546875" style="83" customWidth="1"/>
    <col min="451" max="451" width="5.28515625" style="83" customWidth="1"/>
    <col min="452" max="452" width="55.140625" style="83" customWidth="1"/>
    <col min="453" max="699" width="9.140625" style="83"/>
    <col min="700" max="700" width="10.5703125" style="83" customWidth="1"/>
    <col min="701" max="701" width="3.140625" style="83" customWidth="1"/>
    <col min="702" max="702" width="2.7109375" style="83" customWidth="1"/>
    <col min="703" max="703" width="59" style="83" customWidth="1"/>
    <col min="704" max="704" width="7.7109375" style="83" customWidth="1"/>
    <col min="705" max="705" width="11.85546875" style="83" customWidth="1"/>
    <col min="706" max="706" width="12.85546875" style="83" customWidth="1"/>
    <col min="707" max="707" width="5.28515625" style="83" customWidth="1"/>
    <col min="708" max="708" width="55.140625" style="83" customWidth="1"/>
    <col min="709" max="955" width="9.140625" style="83"/>
    <col min="956" max="956" width="10.5703125" style="83" customWidth="1"/>
    <col min="957" max="957" width="3.140625" style="83" customWidth="1"/>
    <col min="958" max="958" width="2.7109375" style="83" customWidth="1"/>
    <col min="959" max="959" width="59" style="83" customWidth="1"/>
    <col min="960" max="960" width="7.7109375" style="83" customWidth="1"/>
    <col min="961" max="961" width="11.85546875" style="83" customWidth="1"/>
    <col min="962" max="962" width="12.85546875" style="83" customWidth="1"/>
    <col min="963" max="963" width="5.28515625" style="83" customWidth="1"/>
    <col min="964" max="964" width="55.140625" style="83" customWidth="1"/>
    <col min="965" max="1211" width="9.140625" style="83"/>
    <col min="1212" max="1212" width="10.5703125" style="83" customWidth="1"/>
    <col min="1213" max="1213" width="3.140625" style="83" customWidth="1"/>
    <col min="1214" max="1214" width="2.7109375" style="83" customWidth="1"/>
    <col min="1215" max="1215" width="59" style="83" customWidth="1"/>
    <col min="1216" max="1216" width="7.7109375" style="83" customWidth="1"/>
    <col min="1217" max="1217" width="11.85546875" style="83" customWidth="1"/>
    <col min="1218" max="1218" width="12.85546875" style="83" customWidth="1"/>
    <col min="1219" max="1219" width="5.28515625" style="83" customWidth="1"/>
    <col min="1220" max="1220" width="55.140625" style="83" customWidth="1"/>
    <col min="1221" max="1467" width="9.140625" style="83"/>
    <col min="1468" max="1468" width="10.5703125" style="83" customWidth="1"/>
    <col min="1469" max="1469" width="3.140625" style="83" customWidth="1"/>
    <col min="1470" max="1470" width="2.7109375" style="83" customWidth="1"/>
    <col min="1471" max="1471" width="59" style="83" customWidth="1"/>
    <col min="1472" max="1472" width="7.7109375" style="83" customWidth="1"/>
    <col min="1473" max="1473" width="11.85546875" style="83" customWidth="1"/>
    <col min="1474" max="1474" width="12.85546875" style="83" customWidth="1"/>
    <col min="1475" max="1475" width="5.28515625" style="83" customWidth="1"/>
    <col min="1476" max="1476" width="55.140625" style="83" customWidth="1"/>
    <col min="1477" max="1723" width="9.140625" style="83"/>
    <col min="1724" max="1724" width="10.5703125" style="83" customWidth="1"/>
    <col min="1725" max="1725" width="3.140625" style="83" customWidth="1"/>
    <col min="1726" max="1726" width="2.7109375" style="83" customWidth="1"/>
    <col min="1727" max="1727" width="59" style="83" customWidth="1"/>
    <col min="1728" max="1728" width="7.7109375" style="83" customWidth="1"/>
    <col min="1729" max="1729" width="11.85546875" style="83" customWidth="1"/>
    <col min="1730" max="1730" width="12.85546875" style="83" customWidth="1"/>
    <col min="1731" max="1731" width="5.28515625" style="83" customWidth="1"/>
    <col min="1732" max="1732" width="55.140625" style="83" customWidth="1"/>
    <col min="1733" max="1979" width="9.140625" style="83"/>
    <col min="1980" max="1980" width="10.5703125" style="83" customWidth="1"/>
    <col min="1981" max="1981" width="3.140625" style="83" customWidth="1"/>
    <col min="1982" max="1982" width="2.7109375" style="83" customWidth="1"/>
    <col min="1983" max="1983" width="59" style="83" customWidth="1"/>
    <col min="1984" max="1984" width="7.7109375" style="83" customWidth="1"/>
    <col min="1985" max="1985" width="11.85546875" style="83" customWidth="1"/>
    <col min="1986" max="1986" width="12.85546875" style="83" customWidth="1"/>
    <col min="1987" max="1987" width="5.28515625" style="83" customWidth="1"/>
    <col min="1988" max="1988" width="55.140625" style="83" customWidth="1"/>
    <col min="1989" max="2235" width="9.140625" style="83"/>
    <col min="2236" max="2236" width="10.5703125" style="83" customWidth="1"/>
    <col min="2237" max="2237" width="3.140625" style="83" customWidth="1"/>
    <col min="2238" max="2238" width="2.7109375" style="83" customWidth="1"/>
    <col min="2239" max="2239" width="59" style="83" customWidth="1"/>
    <col min="2240" max="2240" width="7.7109375" style="83" customWidth="1"/>
    <col min="2241" max="2241" width="11.85546875" style="83" customWidth="1"/>
    <col min="2242" max="2242" width="12.85546875" style="83" customWidth="1"/>
    <col min="2243" max="2243" width="5.28515625" style="83" customWidth="1"/>
    <col min="2244" max="2244" width="55.140625" style="83" customWidth="1"/>
    <col min="2245" max="2491" width="9.140625" style="83"/>
    <col min="2492" max="2492" width="10.5703125" style="83" customWidth="1"/>
    <col min="2493" max="2493" width="3.140625" style="83" customWidth="1"/>
    <col min="2494" max="2494" width="2.7109375" style="83" customWidth="1"/>
    <col min="2495" max="2495" width="59" style="83" customWidth="1"/>
    <col min="2496" max="2496" width="7.7109375" style="83" customWidth="1"/>
    <col min="2497" max="2497" width="11.85546875" style="83" customWidth="1"/>
    <col min="2498" max="2498" width="12.85546875" style="83" customWidth="1"/>
    <col min="2499" max="2499" width="5.28515625" style="83" customWidth="1"/>
    <col min="2500" max="2500" width="55.140625" style="83" customWidth="1"/>
    <col min="2501" max="2747" width="9.140625" style="83"/>
    <col min="2748" max="2748" width="10.5703125" style="83" customWidth="1"/>
    <col min="2749" max="2749" width="3.140625" style="83" customWidth="1"/>
    <col min="2750" max="2750" width="2.7109375" style="83" customWidth="1"/>
    <col min="2751" max="2751" width="59" style="83" customWidth="1"/>
    <col min="2752" max="2752" width="7.7109375" style="83" customWidth="1"/>
    <col min="2753" max="2753" width="11.85546875" style="83" customWidth="1"/>
    <col min="2754" max="2754" width="12.85546875" style="83" customWidth="1"/>
    <col min="2755" max="2755" width="5.28515625" style="83" customWidth="1"/>
    <col min="2756" max="2756" width="55.140625" style="83" customWidth="1"/>
    <col min="2757" max="3003" width="9.140625" style="83"/>
    <col min="3004" max="3004" width="10.5703125" style="83" customWidth="1"/>
    <col min="3005" max="3005" width="3.140625" style="83" customWidth="1"/>
    <col min="3006" max="3006" width="2.7109375" style="83" customWidth="1"/>
    <col min="3007" max="3007" width="59" style="83" customWidth="1"/>
    <col min="3008" max="3008" width="7.7109375" style="83" customWidth="1"/>
    <col min="3009" max="3009" width="11.85546875" style="83" customWidth="1"/>
    <col min="3010" max="3010" width="12.85546875" style="83" customWidth="1"/>
    <col min="3011" max="3011" width="5.28515625" style="83" customWidth="1"/>
    <col min="3012" max="3012" width="55.140625" style="83" customWidth="1"/>
    <col min="3013" max="3259" width="9.140625" style="83"/>
    <col min="3260" max="3260" width="10.5703125" style="83" customWidth="1"/>
    <col min="3261" max="3261" width="3.140625" style="83" customWidth="1"/>
    <col min="3262" max="3262" width="2.7109375" style="83" customWidth="1"/>
    <col min="3263" max="3263" width="59" style="83" customWidth="1"/>
    <col min="3264" max="3264" width="7.7109375" style="83" customWidth="1"/>
    <col min="3265" max="3265" width="11.85546875" style="83" customWidth="1"/>
    <col min="3266" max="3266" width="12.85546875" style="83" customWidth="1"/>
    <col min="3267" max="3267" width="5.28515625" style="83" customWidth="1"/>
    <col min="3268" max="3268" width="55.140625" style="83" customWidth="1"/>
    <col min="3269" max="3515" width="9.140625" style="83"/>
    <col min="3516" max="3516" width="10.5703125" style="83" customWidth="1"/>
    <col min="3517" max="3517" width="3.140625" style="83" customWidth="1"/>
    <col min="3518" max="3518" width="2.7109375" style="83" customWidth="1"/>
    <col min="3519" max="3519" width="59" style="83" customWidth="1"/>
    <col min="3520" max="3520" width="7.7109375" style="83" customWidth="1"/>
    <col min="3521" max="3521" width="11.85546875" style="83" customWidth="1"/>
    <col min="3522" max="3522" width="12.85546875" style="83" customWidth="1"/>
    <col min="3523" max="3523" width="5.28515625" style="83" customWidth="1"/>
    <col min="3524" max="3524" width="55.140625" style="83" customWidth="1"/>
    <col min="3525" max="3771" width="9.140625" style="83"/>
    <col min="3772" max="3772" width="10.5703125" style="83" customWidth="1"/>
    <col min="3773" max="3773" width="3.140625" style="83" customWidth="1"/>
    <col min="3774" max="3774" width="2.7109375" style="83" customWidth="1"/>
    <col min="3775" max="3775" width="59" style="83" customWidth="1"/>
    <col min="3776" max="3776" width="7.7109375" style="83" customWidth="1"/>
    <col min="3777" max="3777" width="11.85546875" style="83" customWidth="1"/>
    <col min="3778" max="3778" width="12.85546875" style="83" customWidth="1"/>
    <col min="3779" max="3779" width="5.28515625" style="83" customWidth="1"/>
    <col min="3780" max="3780" width="55.140625" style="83" customWidth="1"/>
    <col min="3781" max="4027" width="9.140625" style="83"/>
    <col min="4028" max="4028" width="10.5703125" style="83" customWidth="1"/>
    <col min="4029" max="4029" width="3.140625" style="83" customWidth="1"/>
    <col min="4030" max="4030" width="2.7109375" style="83" customWidth="1"/>
    <col min="4031" max="4031" width="59" style="83" customWidth="1"/>
    <col min="4032" max="4032" width="7.7109375" style="83" customWidth="1"/>
    <col min="4033" max="4033" width="11.85546875" style="83" customWidth="1"/>
    <col min="4034" max="4034" width="12.85546875" style="83" customWidth="1"/>
    <col min="4035" max="4035" width="5.28515625" style="83" customWidth="1"/>
    <col min="4036" max="4036" width="55.140625" style="83" customWidth="1"/>
    <col min="4037" max="4283" width="9.140625" style="83"/>
    <col min="4284" max="4284" width="10.5703125" style="83" customWidth="1"/>
    <col min="4285" max="4285" width="3.140625" style="83" customWidth="1"/>
    <col min="4286" max="4286" width="2.7109375" style="83" customWidth="1"/>
    <col min="4287" max="4287" width="59" style="83" customWidth="1"/>
    <col min="4288" max="4288" width="7.7109375" style="83" customWidth="1"/>
    <col min="4289" max="4289" width="11.85546875" style="83" customWidth="1"/>
    <col min="4290" max="4290" width="12.85546875" style="83" customWidth="1"/>
    <col min="4291" max="4291" width="5.28515625" style="83" customWidth="1"/>
    <col min="4292" max="4292" width="55.140625" style="83" customWidth="1"/>
    <col min="4293" max="4539" width="9.140625" style="83"/>
    <col min="4540" max="4540" width="10.5703125" style="83" customWidth="1"/>
    <col min="4541" max="4541" width="3.140625" style="83" customWidth="1"/>
    <col min="4542" max="4542" width="2.7109375" style="83" customWidth="1"/>
    <col min="4543" max="4543" width="59" style="83" customWidth="1"/>
    <col min="4544" max="4544" width="7.7109375" style="83" customWidth="1"/>
    <col min="4545" max="4545" width="11.85546875" style="83" customWidth="1"/>
    <col min="4546" max="4546" width="12.85546875" style="83" customWidth="1"/>
    <col min="4547" max="4547" width="5.28515625" style="83" customWidth="1"/>
    <col min="4548" max="4548" width="55.140625" style="83" customWidth="1"/>
    <col min="4549" max="4795" width="9.140625" style="83"/>
    <col min="4796" max="4796" width="10.5703125" style="83" customWidth="1"/>
    <col min="4797" max="4797" width="3.140625" style="83" customWidth="1"/>
    <col min="4798" max="4798" width="2.7109375" style="83" customWidth="1"/>
    <col min="4799" max="4799" width="59" style="83" customWidth="1"/>
    <col min="4800" max="4800" width="7.7109375" style="83" customWidth="1"/>
    <col min="4801" max="4801" width="11.85546875" style="83" customWidth="1"/>
    <col min="4802" max="4802" width="12.85546875" style="83" customWidth="1"/>
    <col min="4803" max="4803" width="5.28515625" style="83" customWidth="1"/>
    <col min="4804" max="4804" width="55.140625" style="83" customWidth="1"/>
    <col min="4805" max="5051" width="9.140625" style="83"/>
    <col min="5052" max="5052" width="10.5703125" style="83" customWidth="1"/>
    <col min="5053" max="5053" width="3.140625" style="83" customWidth="1"/>
    <col min="5054" max="5054" width="2.7109375" style="83" customWidth="1"/>
    <col min="5055" max="5055" width="59" style="83" customWidth="1"/>
    <col min="5056" max="5056" width="7.7109375" style="83" customWidth="1"/>
    <col min="5057" max="5057" width="11.85546875" style="83" customWidth="1"/>
    <col min="5058" max="5058" width="12.85546875" style="83" customWidth="1"/>
    <col min="5059" max="5059" width="5.28515625" style="83" customWidth="1"/>
    <col min="5060" max="5060" width="55.140625" style="83" customWidth="1"/>
    <col min="5061" max="5307" width="9.140625" style="83"/>
    <col min="5308" max="5308" width="10.5703125" style="83" customWidth="1"/>
    <col min="5309" max="5309" width="3.140625" style="83" customWidth="1"/>
    <col min="5310" max="5310" width="2.7109375" style="83" customWidth="1"/>
    <col min="5311" max="5311" width="59" style="83" customWidth="1"/>
    <col min="5312" max="5312" width="7.7109375" style="83" customWidth="1"/>
    <col min="5313" max="5313" width="11.85546875" style="83" customWidth="1"/>
    <col min="5314" max="5314" width="12.85546875" style="83" customWidth="1"/>
    <col min="5315" max="5315" width="5.28515625" style="83" customWidth="1"/>
    <col min="5316" max="5316" width="55.140625" style="83" customWidth="1"/>
    <col min="5317" max="5563" width="9.140625" style="83"/>
    <col min="5564" max="5564" width="10.5703125" style="83" customWidth="1"/>
    <col min="5565" max="5565" width="3.140625" style="83" customWidth="1"/>
    <col min="5566" max="5566" width="2.7109375" style="83" customWidth="1"/>
    <col min="5567" max="5567" width="59" style="83" customWidth="1"/>
    <col min="5568" max="5568" width="7.7109375" style="83" customWidth="1"/>
    <col min="5569" max="5569" width="11.85546875" style="83" customWidth="1"/>
    <col min="5570" max="5570" width="12.85546875" style="83" customWidth="1"/>
    <col min="5571" max="5571" width="5.28515625" style="83" customWidth="1"/>
    <col min="5572" max="5572" width="55.140625" style="83" customWidth="1"/>
    <col min="5573" max="5819" width="9.140625" style="83"/>
    <col min="5820" max="5820" width="10.5703125" style="83" customWidth="1"/>
    <col min="5821" max="5821" width="3.140625" style="83" customWidth="1"/>
    <col min="5822" max="5822" width="2.7109375" style="83" customWidth="1"/>
    <col min="5823" max="5823" width="59" style="83" customWidth="1"/>
    <col min="5824" max="5824" width="7.7109375" style="83" customWidth="1"/>
    <col min="5825" max="5825" width="11.85546875" style="83" customWidth="1"/>
    <col min="5826" max="5826" width="12.85546875" style="83" customWidth="1"/>
    <col min="5827" max="5827" width="5.28515625" style="83" customWidth="1"/>
    <col min="5828" max="5828" width="55.140625" style="83" customWidth="1"/>
    <col min="5829" max="6075" width="9.140625" style="83"/>
    <col min="6076" max="6076" width="10.5703125" style="83" customWidth="1"/>
    <col min="6077" max="6077" width="3.140625" style="83" customWidth="1"/>
    <col min="6078" max="6078" width="2.7109375" style="83" customWidth="1"/>
    <col min="6079" max="6079" width="59" style="83" customWidth="1"/>
    <col min="6080" max="6080" width="7.7109375" style="83" customWidth="1"/>
    <col min="6081" max="6081" width="11.85546875" style="83" customWidth="1"/>
    <col min="6082" max="6082" width="12.85546875" style="83" customWidth="1"/>
    <col min="6083" max="6083" width="5.28515625" style="83" customWidth="1"/>
    <col min="6084" max="6084" width="55.140625" style="83" customWidth="1"/>
    <col min="6085" max="6331" width="9.140625" style="83"/>
    <col min="6332" max="6332" width="10.5703125" style="83" customWidth="1"/>
    <col min="6333" max="6333" width="3.140625" style="83" customWidth="1"/>
    <col min="6334" max="6334" width="2.7109375" style="83" customWidth="1"/>
    <col min="6335" max="6335" width="59" style="83" customWidth="1"/>
    <col min="6336" max="6336" width="7.7109375" style="83" customWidth="1"/>
    <col min="6337" max="6337" width="11.85546875" style="83" customWidth="1"/>
    <col min="6338" max="6338" width="12.85546875" style="83" customWidth="1"/>
    <col min="6339" max="6339" width="5.28515625" style="83" customWidth="1"/>
    <col min="6340" max="6340" width="55.140625" style="83" customWidth="1"/>
    <col min="6341" max="6587" width="9.140625" style="83"/>
    <col min="6588" max="6588" width="10.5703125" style="83" customWidth="1"/>
    <col min="6589" max="6589" width="3.140625" style="83" customWidth="1"/>
    <col min="6590" max="6590" width="2.7109375" style="83" customWidth="1"/>
    <col min="6591" max="6591" width="59" style="83" customWidth="1"/>
    <col min="6592" max="6592" width="7.7109375" style="83" customWidth="1"/>
    <col min="6593" max="6593" width="11.85546875" style="83" customWidth="1"/>
    <col min="6594" max="6594" width="12.85546875" style="83" customWidth="1"/>
    <col min="6595" max="6595" width="5.28515625" style="83" customWidth="1"/>
    <col min="6596" max="6596" width="55.140625" style="83" customWidth="1"/>
    <col min="6597" max="6843" width="9.140625" style="83"/>
    <col min="6844" max="6844" width="10.5703125" style="83" customWidth="1"/>
    <col min="6845" max="6845" width="3.140625" style="83" customWidth="1"/>
    <col min="6846" max="6846" width="2.7109375" style="83" customWidth="1"/>
    <col min="6847" max="6847" width="59" style="83" customWidth="1"/>
    <col min="6848" max="6848" width="7.7109375" style="83" customWidth="1"/>
    <col min="6849" max="6849" width="11.85546875" style="83" customWidth="1"/>
    <col min="6850" max="6850" width="12.85546875" style="83" customWidth="1"/>
    <col min="6851" max="6851" width="5.28515625" style="83" customWidth="1"/>
    <col min="6852" max="6852" width="55.140625" style="83" customWidth="1"/>
    <col min="6853" max="7099" width="9.140625" style="83"/>
    <col min="7100" max="7100" width="10.5703125" style="83" customWidth="1"/>
    <col min="7101" max="7101" width="3.140625" style="83" customWidth="1"/>
    <col min="7102" max="7102" width="2.7109375" style="83" customWidth="1"/>
    <col min="7103" max="7103" width="59" style="83" customWidth="1"/>
    <col min="7104" max="7104" width="7.7109375" style="83" customWidth="1"/>
    <col min="7105" max="7105" width="11.85546875" style="83" customWidth="1"/>
    <col min="7106" max="7106" width="12.85546875" style="83" customWidth="1"/>
    <col min="7107" max="7107" width="5.28515625" style="83" customWidth="1"/>
    <col min="7108" max="7108" width="55.140625" style="83" customWidth="1"/>
    <col min="7109" max="7355" width="9.140625" style="83"/>
    <col min="7356" max="7356" width="10.5703125" style="83" customWidth="1"/>
    <col min="7357" max="7357" width="3.140625" style="83" customWidth="1"/>
    <col min="7358" max="7358" width="2.7109375" style="83" customWidth="1"/>
    <col min="7359" max="7359" width="59" style="83" customWidth="1"/>
    <col min="7360" max="7360" width="7.7109375" style="83" customWidth="1"/>
    <col min="7361" max="7361" width="11.85546875" style="83" customWidth="1"/>
    <col min="7362" max="7362" width="12.85546875" style="83" customWidth="1"/>
    <col min="7363" max="7363" width="5.28515625" style="83" customWidth="1"/>
    <col min="7364" max="7364" width="55.140625" style="83" customWidth="1"/>
    <col min="7365" max="7611" width="9.140625" style="83"/>
    <col min="7612" max="7612" width="10.5703125" style="83" customWidth="1"/>
    <col min="7613" max="7613" width="3.140625" style="83" customWidth="1"/>
    <col min="7614" max="7614" width="2.7109375" style="83" customWidth="1"/>
    <col min="7615" max="7615" width="59" style="83" customWidth="1"/>
    <col min="7616" max="7616" width="7.7109375" style="83" customWidth="1"/>
    <col min="7617" max="7617" width="11.85546875" style="83" customWidth="1"/>
    <col min="7618" max="7618" width="12.85546875" style="83" customWidth="1"/>
    <col min="7619" max="7619" width="5.28515625" style="83" customWidth="1"/>
    <col min="7620" max="7620" width="55.140625" style="83" customWidth="1"/>
    <col min="7621" max="7867" width="9.140625" style="83"/>
    <col min="7868" max="7868" width="10.5703125" style="83" customWidth="1"/>
    <col min="7869" max="7869" width="3.140625" style="83" customWidth="1"/>
    <col min="7870" max="7870" width="2.7109375" style="83" customWidth="1"/>
    <col min="7871" max="7871" width="59" style="83" customWidth="1"/>
    <col min="7872" max="7872" width="7.7109375" style="83" customWidth="1"/>
    <col min="7873" max="7873" width="11.85546875" style="83" customWidth="1"/>
    <col min="7874" max="7874" width="12.85546875" style="83" customWidth="1"/>
    <col min="7875" max="7875" width="5.28515625" style="83" customWidth="1"/>
    <col min="7876" max="7876" width="55.140625" style="83" customWidth="1"/>
    <col min="7877" max="8123" width="9.140625" style="83"/>
    <col min="8124" max="8124" width="10.5703125" style="83" customWidth="1"/>
    <col min="8125" max="8125" width="3.140625" style="83" customWidth="1"/>
    <col min="8126" max="8126" width="2.7109375" style="83" customWidth="1"/>
    <col min="8127" max="8127" width="59" style="83" customWidth="1"/>
    <col min="8128" max="8128" width="7.7109375" style="83" customWidth="1"/>
    <col min="8129" max="8129" width="11.85546875" style="83" customWidth="1"/>
    <col min="8130" max="8130" width="12.85546875" style="83" customWidth="1"/>
    <col min="8131" max="8131" width="5.28515625" style="83" customWidth="1"/>
    <col min="8132" max="8132" width="55.140625" style="83" customWidth="1"/>
    <col min="8133" max="8379" width="9.140625" style="83"/>
    <col min="8380" max="8380" width="10.5703125" style="83" customWidth="1"/>
    <col min="8381" max="8381" width="3.140625" style="83" customWidth="1"/>
    <col min="8382" max="8382" width="2.7109375" style="83" customWidth="1"/>
    <col min="8383" max="8383" width="59" style="83" customWidth="1"/>
    <col min="8384" max="8384" width="7.7109375" style="83" customWidth="1"/>
    <col min="8385" max="8385" width="11.85546875" style="83" customWidth="1"/>
    <col min="8386" max="8386" width="12.85546875" style="83" customWidth="1"/>
    <col min="8387" max="8387" width="5.28515625" style="83" customWidth="1"/>
    <col min="8388" max="8388" width="55.140625" style="83" customWidth="1"/>
    <col min="8389" max="8635" width="9.140625" style="83"/>
    <col min="8636" max="8636" width="10.5703125" style="83" customWidth="1"/>
    <col min="8637" max="8637" width="3.140625" style="83" customWidth="1"/>
    <col min="8638" max="8638" width="2.7109375" style="83" customWidth="1"/>
    <col min="8639" max="8639" width="59" style="83" customWidth="1"/>
    <col min="8640" max="8640" width="7.7109375" style="83" customWidth="1"/>
    <col min="8641" max="8641" width="11.85546875" style="83" customWidth="1"/>
    <col min="8642" max="8642" width="12.85546875" style="83" customWidth="1"/>
    <col min="8643" max="8643" width="5.28515625" style="83" customWidth="1"/>
    <col min="8644" max="8644" width="55.140625" style="83" customWidth="1"/>
    <col min="8645" max="8891" width="9.140625" style="83"/>
    <col min="8892" max="8892" width="10.5703125" style="83" customWidth="1"/>
    <col min="8893" max="8893" width="3.140625" style="83" customWidth="1"/>
    <col min="8894" max="8894" width="2.7109375" style="83" customWidth="1"/>
    <col min="8895" max="8895" width="59" style="83" customWidth="1"/>
    <col min="8896" max="8896" width="7.7109375" style="83" customWidth="1"/>
    <col min="8897" max="8897" width="11.85546875" style="83" customWidth="1"/>
    <col min="8898" max="8898" width="12.85546875" style="83" customWidth="1"/>
    <col min="8899" max="8899" width="5.28515625" style="83" customWidth="1"/>
    <col min="8900" max="8900" width="55.140625" style="83" customWidth="1"/>
    <col min="8901" max="9147" width="9.140625" style="83"/>
    <col min="9148" max="9148" width="10.5703125" style="83" customWidth="1"/>
    <col min="9149" max="9149" width="3.140625" style="83" customWidth="1"/>
    <col min="9150" max="9150" width="2.7109375" style="83" customWidth="1"/>
    <col min="9151" max="9151" width="59" style="83" customWidth="1"/>
    <col min="9152" max="9152" width="7.7109375" style="83" customWidth="1"/>
    <col min="9153" max="9153" width="11.85546875" style="83" customWidth="1"/>
    <col min="9154" max="9154" width="12.85546875" style="83" customWidth="1"/>
    <col min="9155" max="9155" width="5.28515625" style="83" customWidth="1"/>
    <col min="9156" max="9156" width="55.140625" style="83" customWidth="1"/>
    <col min="9157" max="9403" width="9.140625" style="83"/>
    <col min="9404" max="9404" width="10.5703125" style="83" customWidth="1"/>
    <col min="9405" max="9405" width="3.140625" style="83" customWidth="1"/>
    <col min="9406" max="9406" width="2.7109375" style="83" customWidth="1"/>
    <col min="9407" max="9407" width="59" style="83" customWidth="1"/>
    <col min="9408" max="9408" width="7.7109375" style="83" customWidth="1"/>
    <col min="9409" max="9409" width="11.85546875" style="83" customWidth="1"/>
    <col min="9410" max="9410" width="12.85546875" style="83" customWidth="1"/>
    <col min="9411" max="9411" width="5.28515625" style="83" customWidth="1"/>
    <col min="9412" max="9412" width="55.140625" style="83" customWidth="1"/>
    <col min="9413" max="9659" width="9.140625" style="83"/>
    <col min="9660" max="9660" width="10.5703125" style="83" customWidth="1"/>
    <col min="9661" max="9661" width="3.140625" style="83" customWidth="1"/>
    <col min="9662" max="9662" width="2.7109375" style="83" customWidth="1"/>
    <col min="9663" max="9663" width="59" style="83" customWidth="1"/>
    <col min="9664" max="9664" width="7.7109375" style="83" customWidth="1"/>
    <col min="9665" max="9665" width="11.85546875" style="83" customWidth="1"/>
    <col min="9666" max="9666" width="12.85546875" style="83" customWidth="1"/>
    <col min="9667" max="9667" width="5.28515625" style="83" customWidth="1"/>
    <col min="9668" max="9668" width="55.140625" style="83" customWidth="1"/>
    <col min="9669" max="9915" width="9.140625" style="83"/>
    <col min="9916" max="9916" width="10.5703125" style="83" customWidth="1"/>
    <col min="9917" max="9917" width="3.140625" style="83" customWidth="1"/>
    <col min="9918" max="9918" width="2.7109375" style="83" customWidth="1"/>
    <col min="9919" max="9919" width="59" style="83" customWidth="1"/>
    <col min="9920" max="9920" width="7.7109375" style="83" customWidth="1"/>
    <col min="9921" max="9921" width="11.85546875" style="83" customWidth="1"/>
    <col min="9922" max="9922" width="12.85546875" style="83" customWidth="1"/>
    <col min="9923" max="9923" width="5.28515625" style="83" customWidth="1"/>
    <col min="9924" max="9924" width="55.140625" style="83" customWidth="1"/>
    <col min="9925" max="10171" width="9.140625" style="83"/>
    <col min="10172" max="10172" width="10.5703125" style="83" customWidth="1"/>
    <col min="10173" max="10173" width="3.140625" style="83" customWidth="1"/>
    <col min="10174" max="10174" width="2.7109375" style="83" customWidth="1"/>
    <col min="10175" max="10175" width="59" style="83" customWidth="1"/>
    <col min="10176" max="10176" width="7.7109375" style="83" customWidth="1"/>
    <col min="10177" max="10177" width="11.85546875" style="83" customWidth="1"/>
    <col min="10178" max="10178" width="12.85546875" style="83" customWidth="1"/>
    <col min="10179" max="10179" width="5.28515625" style="83" customWidth="1"/>
    <col min="10180" max="10180" width="55.140625" style="83" customWidth="1"/>
    <col min="10181" max="10427" width="9.140625" style="83"/>
    <col min="10428" max="10428" width="10.5703125" style="83" customWidth="1"/>
    <col min="10429" max="10429" width="3.140625" style="83" customWidth="1"/>
    <col min="10430" max="10430" width="2.7109375" style="83" customWidth="1"/>
    <col min="10431" max="10431" width="59" style="83" customWidth="1"/>
    <col min="10432" max="10432" width="7.7109375" style="83" customWidth="1"/>
    <col min="10433" max="10433" width="11.85546875" style="83" customWidth="1"/>
    <col min="10434" max="10434" width="12.85546875" style="83" customWidth="1"/>
    <col min="10435" max="10435" width="5.28515625" style="83" customWidth="1"/>
    <col min="10436" max="10436" width="55.140625" style="83" customWidth="1"/>
    <col min="10437" max="10683" width="9.140625" style="83"/>
    <col min="10684" max="10684" width="10.5703125" style="83" customWidth="1"/>
    <col min="10685" max="10685" width="3.140625" style="83" customWidth="1"/>
    <col min="10686" max="10686" width="2.7109375" style="83" customWidth="1"/>
    <col min="10687" max="10687" width="59" style="83" customWidth="1"/>
    <col min="10688" max="10688" width="7.7109375" style="83" customWidth="1"/>
    <col min="10689" max="10689" width="11.85546875" style="83" customWidth="1"/>
    <col min="10690" max="10690" width="12.85546875" style="83" customWidth="1"/>
    <col min="10691" max="10691" width="5.28515625" style="83" customWidth="1"/>
    <col min="10692" max="10692" width="55.140625" style="83" customWidth="1"/>
    <col min="10693" max="10939" width="9.140625" style="83"/>
    <col min="10940" max="10940" width="10.5703125" style="83" customWidth="1"/>
    <col min="10941" max="10941" width="3.140625" style="83" customWidth="1"/>
    <col min="10942" max="10942" width="2.7109375" style="83" customWidth="1"/>
    <col min="10943" max="10943" width="59" style="83" customWidth="1"/>
    <col min="10944" max="10944" width="7.7109375" style="83" customWidth="1"/>
    <col min="10945" max="10945" width="11.85546875" style="83" customWidth="1"/>
    <col min="10946" max="10946" width="12.85546875" style="83" customWidth="1"/>
    <col min="10947" max="10947" width="5.28515625" style="83" customWidth="1"/>
    <col min="10948" max="10948" width="55.140625" style="83" customWidth="1"/>
    <col min="10949" max="11195" width="9.140625" style="83"/>
    <col min="11196" max="11196" width="10.5703125" style="83" customWidth="1"/>
    <col min="11197" max="11197" width="3.140625" style="83" customWidth="1"/>
    <col min="11198" max="11198" width="2.7109375" style="83" customWidth="1"/>
    <col min="11199" max="11199" width="59" style="83" customWidth="1"/>
    <col min="11200" max="11200" width="7.7109375" style="83" customWidth="1"/>
    <col min="11201" max="11201" width="11.85546875" style="83" customWidth="1"/>
    <col min="11202" max="11202" width="12.85546875" style="83" customWidth="1"/>
    <col min="11203" max="11203" width="5.28515625" style="83" customWidth="1"/>
    <col min="11204" max="11204" width="55.140625" style="83" customWidth="1"/>
    <col min="11205" max="11451" width="9.140625" style="83"/>
    <col min="11452" max="11452" width="10.5703125" style="83" customWidth="1"/>
    <col min="11453" max="11453" width="3.140625" style="83" customWidth="1"/>
    <col min="11454" max="11454" width="2.7109375" style="83" customWidth="1"/>
    <col min="11455" max="11455" width="59" style="83" customWidth="1"/>
    <col min="11456" max="11456" width="7.7109375" style="83" customWidth="1"/>
    <col min="11457" max="11457" width="11.85546875" style="83" customWidth="1"/>
    <col min="11458" max="11458" width="12.85546875" style="83" customWidth="1"/>
    <col min="11459" max="11459" width="5.28515625" style="83" customWidth="1"/>
    <col min="11460" max="11460" width="55.140625" style="83" customWidth="1"/>
    <col min="11461" max="11707" width="9.140625" style="83"/>
    <col min="11708" max="11708" width="10.5703125" style="83" customWidth="1"/>
    <col min="11709" max="11709" width="3.140625" style="83" customWidth="1"/>
    <col min="11710" max="11710" width="2.7109375" style="83" customWidth="1"/>
    <col min="11711" max="11711" width="59" style="83" customWidth="1"/>
    <col min="11712" max="11712" width="7.7109375" style="83" customWidth="1"/>
    <col min="11713" max="11713" width="11.85546875" style="83" customWidth="1"/>
    <col min="11714" max="11714" width="12.85546875" style="83" customWidth="1"/>
    <col min="11715" max="11715" width="5.28515625" style="83" customWidth="1"/>
    <col min="11716" max="11716" width="55.140625" style="83" customWidth="1"/>
    <col min="11717" max="11963" width="9.140625" style="83"/>
    <col min="11964" max="11964" width="10.5703125" style="83" customWidth="1"/>
    <col min="11965" max="11965" width="3.140625" style="83" customWidth="1"/>
    <col min="11966" max="11966" width="2.7109375" style="83" customWidth="1"/>
    <col min="11967" max="11967" width="59" style="83" customWidth="1"/>
    <col min="11968" max="11968" width="7.7109375" style="83" customWidth="1"/>
    <col min="11969" max="11969" width="11.85546875" style="83" customWidth="1"/>
    <col min="11970" max="11970" width="12.85546875" style="83" customWidth="1"/>
    <col min="11971" max="11971" width="5.28515625" style="83" customWidth="1"/>
    <col min="11972" max="11972" width="55.140625" style="83" customWidth="1"/>
    <col min="11973" max="12219" width="9.140625" style="83"/>
    <col min="12220" max="12220" width="10.5703125" style="83" customWidth="1"/>
    <col min="12221" max="12221" width="3.140625" style="83" customWidth="1"/>
    <col min="12222" max="12222" width="2.7109375" style="83" customWidth="1"/>
    <col min="12223" max="12223" width="59" style="83" customWidth="1"/>
    <col min="12224" max="12224" width="7.7109375" style="83" customWidth="1"/>
    <col min="12225" max="12225" width="11.85546875" style="83" customWidth="1"/>
    <col min="12226" max="12226" width="12.85546875" style="83" customWidth="1"/>
    <col min="12227" max="12227" width="5.28515625" style="83" customWidth="1"/>
    <col min="12228" max="12228" width="55.140625" style="83" customWidth="1"/>
    <col min="12229" max="12475" width="9.140625" style="83"/>
    <col min="12476" max="12476" width="10.5703125" style="83" customWidth="1"/>
    <col min="12477" max="12477" width="3.140625" style="83" customWidth="1"/>
    <col min="12478" max="12478" width="2.7109375" style="83" customWidth="1"/>
    <col min="12479" max="12479" width="59" style="83" customWidth="1"/>
    <col min="12480" max="12480" width="7.7109375" style="83" customWidth="1"/>
    <col min="12481" max="12481" width="11.85546875" style="83" customWidth="1"/>
    <col min="12482" max="12482" width="12.85546875" style="83" customWidth="1"/>
    <col min="12483" max="12483" width="5.28515625" style="83" customWidth="1"/>
    <col min="12484" max="12484" width="55.140625" style="83" customWidth="1"/>
    <col min="12485" max="12731" width="9.140625" style="83"/>
    <col min="12732" max="12732" width="10.5703125" style="83" customWidth="1"/>
    <col min="12733" max="12733" width="3.140625" style="83" customWidth="1"/>
    <col min="12734" max="12734" width="2.7109375" style="83" customWidth="1"/>
    <col min="12735" max="12735" width="59" style="83" customWidth="1"/>
    <col min="12736" max="12736" width="7.7109375" style="83" customWidth="1"/>
    <col min="12737" max="12737" width="11.85546875" style="83" customWidth="1"/>
    <col min="12738" max="12738" width="12.85546875" style="83" customWidth="1"/>
    <col min="12739" max="12739" width="5.28515625" style="83" customWidth="1"/>
    <col min="12740" max="12740" width="55.140625" style="83" customWidth="1"/>
    <col min="12741" max="12987" width="9.140625" style="83"/>
    <col min="12988" max="12988" width="10.5703125" style="83" customWidth="1"/>
    <col min="12989" max="12989" width="3.140625" style="83" customWidth="1"/>
    <col min="12990" max="12990" width="2.7109375" style="83" customWidth="1"/>
    <col min="12991" max="12991" width="59" style="83" customWidth="1"/>
    <col min="12992" max="12992" width="7.7109375" style="83" customWidth="1"/>
    <col min="12993" max="12993" width="11.85546875" style="83" customWidth="1"/>
    <col min="12994" max="12994" width="12.85546875" style="83" customWidth="1"/>
    <col min="12995" max="12995" width="5.28515625" style="83" customWidth="1"/>
    <col min="12996" max="12996" width="55.140625" style="83" customWidth="1"/>
    <col min="12997" max="13243" width="9.140625" style="83"/>
    <col min="13244" max="13244" width="10.5703125" style="83" customWidth="1"/>
    <col min="13245" max="13245" width="3.140625" style="83" customWidth="1"/>
    <col min="13246" max="13246" width="2.7109375" style="83" customWidth="1"/>
    <col min="13247" max="13247" width="59" style="83" customWidth="1"/>
    <col min="13248" max="13248" width="7.7109375" style="83" customWidth="1"/>
    <col min="13249" max="13249" width="11.85546875" style="83" customWidth="1"/>
    <col min="13250" max="13250" width="12.85546875" style="83" customWidth="1"/>
    <col min="13251" max="13251" width="5.28515625" style="83" customWidth="1"/>
    <col min="13252" max="13252" width="55.140625" style="83" customWidth="1"/>
    <col min="13253" max="13499" width="9.140625" style="83"/>
    <col min="13500" max="13500" width="10.5703125" style="83" customWidth="1"/>
    <col min="13501" max="13501" width="3.140625" style="83" customWidth="1"/>
    <col min="13502" max="13502" width="2.7109375" style="83" customWidth="1"/>
    <col min="13503" max="13503" width="59" style="83" customWidth="1"/>
    <col min="13504" max="13504" width="7.7109375" style="83" customWidth="1"/>
    <col min="13505" max="13505" width="11.85546875" style="83" customWidth="1"/>
    <col min="13506" max="13506" width="12.85546875" style="83" customWidth="1"/>
    <col min="13507" max="13507" width="5.28515625" style="83" customWidth="1"/>
    <col min="13508" max="13508" width="55.140625" style="83" customWidth="1"/>
    <col min="13509" max="13755" width="9.140625" style="83"/>
    <col min="13756" max="13756" width="10.5703125" style="83" customWidth="1"/>
    <col min="13757" max="13757" width="3.140625" style="83" customWidth="1"/>
    <col min="13758" max="13758" width="2.7109375" style="83" customWidth="1"/>
    <col min="13759" max="13759" width="59" style="83" customWidth="1"/>
    <col min="13760" max="13760" width="7.7109375" style="83" customWidth="1"/>
    <col min="13761" max="13761" width="11.85546875" style="83" customWidth="1"/>
    <col min="13762" max="13762" width="12.85546875" style="83" customWidth="1"/>
    <col min="13763" max="13763" width="5.28515625" style="83" customWidth="1"/>
    <col min="13764" max="13764" width="55.140625" style="83" customWidth="1"/>
    <col min="13765" max="14011" width="9.140625" style="83"/>
    <col min="14012" max="14012" width="10.5703125" style="83" customWidth="1"/>
    <col min="14013" max="14013" width="3.140625" style="83" customWidth="1"/>
    <col min="14014" max="14014" width="2.7109375" style="83" customWidth="1"/>
    <col min="14015" max="14015" width="59" style="83" customWidth="1"/>
    <col min="14016" max="14016" width="7.7109375" style="83" customWidth="1"/>
    <col min="14017" max="14017" width="11.85546875" style="83" customWidth="1"/>
    <col min="14018" max="14018" width="12.85546875" style="83" customWidth="1"/>
    <col min="14019" max="14019" width="5.28515625" style="83" customWidth="1"/>
    <col min="14020" max="14020" width="55.140625" style="83" customWidth="1"/>
    <col min="14021" max="14267" width="9.140625" style="83"/>
    <col min="14268" max="14268" width="10.5703125" style="83" customWidth="1"/>
    <col min="14269" max="14269" width="3.140625" style="83" customWidth="1"/>
    <col min="14270" max="14270" width="2.7109375" style="83" customWidth="1"/>
    <col min="14271" max="14271" width="59" style="83" customWidth="1"/>
    <col min="14272" max="14272" width="7.7109375" style="83" customWidth="1"/>
    <col min="14273" max="14273" width="11.85546875" style="83" customWidth="1"/>
    <col min="14274" max="14274" width="12.85546875" style="83" customWidth="1"/>
    <col min="14275" max="14275" width="5.28515625" style="83" customWidth="1"/>
    <col min="14276" max="14276" width="55.140625" style="83" customWidth="1"/>
    <col min="14277" max="14523" width="9.140625" style="83"/>
    <col min="14524" max="14524" width="10.5703125" style="83" customWidth="1"/>
    <col min="14525" max="14525" width="3.140625" style="83" customWidth="1"/>
    <col min="14526" max="14526" width="2.7109375" style="83" customWidth="1"/>
    <col min="14527" max="14527" width="59" style="83" customWidth="1"/>
    <col min="14528" max="14528" width="7.7109375" style="83" customWidth="1"/>
    <col min="14529" max="14529" width="11.85546875" style="83" customWidth="1"/>
    <col min="14530" max="14530" width="12.85546875" style="83" customWidth="1"/>
    <col min="14531" max="14531" width="5.28515625" style="83" customWidth="1"/>
    <col min="14532" max="14532" width="55.140625" style="83" customWidth="1"/>
    <col min="14533" max="14779" width="9.140625" style="83"/>
    <col min="14780" max="14780" width="10.5703125" style="83" customWidth="1"/>
    <col min="14781" max="14781" width="3.140625" style="83" customWidth="1"/>
    <col min="14782" max="14782" width="2.7109375" style="83" customWidth="1"/>
    <col min="14783" max="14783" width="59" style="83" customWidth="1"/>
    <col min="14784" max="14784" width="7.7109375" style="83" customWidth="1"/>
    <col min="14785" max="14785" width="11.85546875" style="83" customWidth="1"/>
    <col min="14786" max="14786" width="12.85546875" style="83" customWidth="1"/>
    <col min="14787" max="14787" width="5.28515625" style="83" customWidth="1"/>
    <col min="14788" max="14788" width="55.140625" style="83" customWidth="1"/>
    <col min="14789" max="15035" width="9.140625" style="83"/>
    <col min="15036" max="15036" width="10.5703125" style="83" customWidth="1"/>
    <col min="15037" max="15037" width="3.140625" style="83" customWidth="1"/>
    <col min="15038" max="15038" width="2.7109375" style="83" customWidth="1"/>
    <col min="15039" max="15039" width="59" style="83" customWidth="1"/>
    <col min="15040" max="15040" width="7.7109375" style="83" customWidth="1"/>
    <col min="15041" max="15041" width="11.85546875" style="83" customWidth="1"/>
    <col min="15042" max="15042" width="12.85546875" style="83" customWidth="1"/>
    <col min="15043" max="15043" width="5.28515625" style="83" customWidth="1"/>
    <col min="15044" max="15044" width="55.140625" style="83" customWidth="1"/>
    <col min="15045" max="15291" width="9.140625" style="83"/>
    <col min="15292" max="15292" width="10.5703125" style="83" customWidth="1"/>
    <col min="15293" max="15293" width="3.140625" style="83" customWidth="1"/>
    <col min="15294" max="15294" width="2.7109375" style="83" customWidth="1"/>
    <col min="15295" max="15295" width="59" style="83" customWidth="1"/>
    <col min="15296" max="15296" width="7.7109375" style="83" customWidth="1"/>
    <col min="15297" max="15297" width="11.85546875" style="83" customWidth="1"/>
    <col min="15298" max="15298" width="12.85546875" style="83" customWidth="1"/>
    <col min="15299" max="15299" width="5.28515625" style="83" customWidth="1"/>
    <col min="15300" max="15300" width="55.140625" style="83" customWidth="1"/>
    <col min="15301" max="15547" width="9.140625" style="83"/>
    <col min="15548" max="15548" width="10.5703125" style="83" customWidth="1"/>
    <col min="15549" max="15549" width="3.140625" style="83" customWidth="1"/>
    <col min="15550" max="15550" width="2.7109375" style="83" customWidth="1"/>
    <col min="15551" max="15551" width="59" style="83" customWidth="1"/>
    <col min="15552" max="15552" width="7.7109375" style="83" customWidth="1"/>
    <col min="15553" max="15553" width="11.85546875" style="83" customWidth="1"/>
    <col min="15554" max="15554" width="12.85546875" style="83" customWidth="1"/>
    <col min="15555" max="15555" width="5.28515625" style="83" customWidth="1"/>
    <col min="15556" max="15556" width="55.140625" style="83" customWidth="1"/>
    <col min="15557" max="15803" width="9.140625" style="83"/>
    <col min="15804" max="15804" width="10.5703125" style="83" customWidth="1"/>
    <col min="15805" max="15805" width="3.140625" style="83" customWidth="1"/>
    <col min="15806" max="15806" width="2.7109375" style="83" customWidth="1"/>
    <col min="15807" max="15807" width="59" style="83" customWidth="1"/>
    <col min="15808" max="15808" width="7.7109375" style="83" customWidth="1"/>
    <col min="15809" max="15809" width="11.85546875" style="83" customWidth="1"/>
    <col min="15810" max="15810" width="12.85546875" style="83" customWidth="1"/>
    <col min="15811" max="15811" width="5.28515625" style="83" customWidth="1"/>
    <col min="15812" max="15812" width="55.140625" style="83" customWidth="1"/>
    <col min="15813" max="16059" width="9.140625" style="83"/>
    <col min="16060" max="16060" width="10.5703125" style="83" customWidth="1"/>
    <col min="16061" max="16061" width="3.140625" style="83" customWidth="1"/>
    <col min="16062" max="16062" width="2.7109375" style="83" customWidth="1"/>
    <col min="16063" max="16063" width="59" style="83" customWidth="1"/>
    <col min="16064" max="16064" width="7.7109375" style="83" customWidth="1"/>
    <col min="16065" max="16065" width="11.85546875" style="83" customWidth="1"/>
    <col min="16066" max="16066" width="12.85546875" style="83" customWidth="1"/>
    <col min="16067" max="16067" width="5.28515625" style="83" customWidth="1"/>
    <col min="16068" max="16068" width="55.140625" style="83" customWidth="1"/>
    <col min="16069" max="16384" width="9.140625" style="83"/>
  </cols>
  <sheetData>
    <row r="1" spans="1:7" ht="14.45" customHeight="1">
      <c r="A1" s="181" t="s">
        <v>0</v>
      </c>
      <c r="B1" s="182"/>
      <c r="C1" s="182"/>
      <c r="D1" s="182"/>
      <c r="E1" s="182"/>
      <c r="F1" s="183"/>
      <c r="G1" s="183"/>
    </row>
    <row r="2" spans="1:7" ht="13.15" customHeight="1">
      <c r="A2" s="184" t="s">
        <v>99</v>
      </c>
      <c r="B2" s="185"/>
      <c r="C2" s="185"/>
      <c r="D2" s="185"/>
      <c r="E2" s="185"/>
      <c r="F2" s="186"/>
      <c r="G2" s="186"/>
    </row>
    <row r="3" spans="1:7" ht="13.15" customHeight="1">
      <c r="A3" s="184" t="s">
        <v>253</v>
      </c>
      <c r="B3" s="185"/>
      <c r="C3" s="185"/>
      <c r="D3" s="185"/>
      <c r="E3" s="185"/>
      <c r="F3" s="186"/>
      <c r="G3" s="186"/>
    </row>
    <row r="4" spans="1:7" ht="13.15" customHeight="1">
      <c r="A4" s="187" t="s">
        <v>254</v>
      </c>
      <c r="B4" s="188"/>
      <c r="C4" s="188"/>
      <c r="D4" s="188"/>
      <c r="E4" s="188"/>
      <c r="F4" s="189"/>
      <c r="G4" s="189"/>
    </row>
    <row r="5" spans="1:7" ht="12.75" customHeight="1">
      <c r="A5" s="90"/>
      <c r="B5" s="88"/>
      <c r="C5" s="88"/>
      <c r="D5" s="190" t="s">
        <v>255</v>
      </c>
      <c r="E5" s="190"/>
      <c r="F5" s="190"/>
      <c r="G5" s="190"/>
    </row>
    <row r="6" spans="1:7" ht="67.5" customHeight="1">
      <c r="A6" s="4" t="s">
        <v>3</v>
      </c>
      <c r="B6" s="171" t="s">
        <v>4</v>
      </c>
      <c r="C6" s="172"/>
      <c r="D6" s="173"/>
      <c r="E6" s="5" t="s">
        <v>100</v>
      </c>
      <c r="F6" s="6" t="s">
        <v>101</v>
      </c>
      <c r="G6" s="6" t="s">
        <v>102</v>
      </c>
    </row>
    <row r="7" spans="1:7" s="81" customFormat="1" ht="12.75" customHeight="1">
      <c r="A7" s="6" t="s">
        <v>8</v>
      </c>
      <c r="B7" s="7" t="s">
        <v>103</v>
      </c>
      <c r="C7" s="8"/>
      <c r="D7" s="9"/>
      <c r="E7" s="10"/>
      <c r="F7" s="11">
        <f>SUM(F8,F14,F25,F26)</f>
        <v>577220.82999999996</v>
      </c>
      <c r="G7" s="11">
        <f>SUM(G8,G14,G25,G26)</f>
        <v>575527.7300000001</v>
      </c>
    </row>
    <row r="8" spans="1:7" s="81" customFormat="1" ht="12.75" customHeight="1">
      <c r="A8" s="12" t="s">
        <v>10</v>
      </c>
      <c r="B8" s="13" t="s">
        <v>104</v>
      </c>
      <c r="C8" s="14"/>
      <c r="D8" s="15"/>
      <c r="E8" s="10"/>
      <c r="F8" s="16">
        <f>SUM(F9:F13)</f>
        <v>0</v>
      </c>
      <c r="G8" s="16">
        <f>SUM(G9:G13)</f>
        <v>0</v>
      </c>
    </row>
    <row r="9" spans="1:7" s="81" customFormat="1" ht="12.75" customHeight="1">
      <c r="A9" s="10" t="s">
        <v>105</v>
      </c>
      <c r="B9" s="17"/>
      <c r="C9" s="18" t="s">
        <v>106</v>
      </c>
      <c r="D9" s="19"/>
      <c r="E9" s="20"/>
      <c r="F9" s="16"/>
      <c r="G9" s="16"/>
    </row>
    <row r="10" spans="1:7" s="81" customFormat="1" ht="12.75" customHeight="1">
      <c r="A10" s="10" t="s">
        <v>107</v>
      </c>
      <c r="B10" s="17"/>
      <c r="C10" s="18" t="s">
        <v>108</v>
      </c>
      <c r="D10" s="21"/>
      <c r="E10" s="22"/>
      <c r="F10" s="16"/>
      <c r="G10" s="16"/>
    </row>
    <row r="11" spans="1:7" s="81" customFormat="1" ht="12.75" customHeight="1">
      <c r="A11" s="10" t="s">
        <v>109</v>
      </c>
      <c r="B11" s="17"/>
      <c r="C11" s="18" t="s">
        <v>110</v>
      </c>
      <c r="D11" s="21"/>
      <c r="E11" s="22"/>
      <c r="F11" s="16"/>
      <c r="G11" s="16"/>
    </row>
    <row r="12" spans="1:7" s="81" customFormat="1" ht="12.75" customHeight="1">
      <c r="A12" s="10" t="s">
        <v>111</v>
      </c>
      <c r="B12" s="17"/>
      <c r="C12" s="18" t="s">
        <v>112</v>
      </c>
      <c r="D12" s="21"/>
      <c r="E12" s="12"/>
      <c r="F12" s="16"/>
      <c r="G12" s="16"/>
    </row>
    <row r="13" spans="1:7" s="81" customFormat="1" ht="12.75" customHeight="1">
      <c r="A13" s="23" t="s">
        <v>113</v>
      </c>
      <c r="B13" s="17"/>
      <c r="C13" s="24" t="s">
        <v>114</v>
      </c>
      <c r="D13" s="19"/>
      <c r="E13" s="12"/>
      <c r="F13" s="16"/>
      <c r="G13" s="16"/>
    </row>
    <row r="14" spans="1:7" s="81" customFormat="1" ht="12.75" customHeight="1">
      <c r="A14" s="25" t="s">
        <v>20</v>
      </c>
      <c r="B14" s="26" t="s">
        <v>115</v>
      </c>
      <c r="C14" s="27"/>
      <c r="D14" s="28"/>
      <c r="E14" s="12"/>
      <c r="F14" s="16">
        <f>SUM(F15:F24)</f>
        <v>577220.82999999996</v>
      </c>
      <c r="G14" s="16">
        <f>SUM(G15:G24)</f>
        <v>575527.7300000001</v>
      </c>
    </row>
    <row r="15" spans="1:7" s="81" customFormat="1" ht="12.75" customHeight="1">
      <c r="A15" s="10" t="s">
        <v>116</v>
      </c>
      <c r="B15" s="17"/>
      <c r="C15" s="18" t="s">
        <v>117</v>
      </c>
      <c r="D15" s="21"/>
      <c r="E15" s="22"/>
      <c r="F15" s="16"/>
      <c r="G15" s="16"/>
    </row>
    <row r="16" spans="1:7" s="81" customFormat="1" ht="12.75" customHeight="1">
      <c r="A16" s="10" t="s">
        <v>118</v>
      </c>
      <c r="B16" s="17"/>
      <c r="C16" s="18" t="s">
        <v>119</v>
      </c>
      <c r="D16" s="21"/>
      <c r="E16" s="22"/>
      <c r="F16" s="16">
        <v>546576.98</v>
      </c>
      <c r="G16" s="16">
        <v>556105.91</v>
      </c>
    </row>
    <row r="17" spans="1:7" s="81" customFormat="1" ht="12.75" customHeight="1">
      <c r="A17" s="10" t="s">
        <v>120</v>
      </c>
      <c r="B17" s="17"/>
      <c r="C17" s="18" t="s">
        <v>121</v>
      </c>
      <c r="D17" s="21"/>
      <c r="E17" s="22"/>
      <c r="F17" s="16"/>
      <c r="G17" s="16"/>
    </row>
    <row r="18" spans="1:7" s="81" customFormat="1" ht="12.75" customHeight="1">
      <c r="A18" s="10" t="s">
        <v>122</v>
      </c>
      <c r="B18" s="17"/>
      <c r="C18" s="18" t="s">
        <v>123</v>
      </c>
      <c r="D18" s="21"/>
      <c r="E18" s="22"/>
      <c r="F18" s="16"/>
      <c r="G18" s="16"/>
    </row>
    <row r="19" spans="1:7" s="81" customFormat="1" ht="12.75" customHeight="1">
      <c r="A19" s="10" t="s">
        <v>124</v>
      </c>
      <c r="B19" s="17"/>
      <c r="C19" s="18" t="s">
        <v>125</v>
      </c>
      <c r="D19" s="21"/>
      <c r="E19" s="22"/>
      <c r="F19" s="16">
        <v>20446.399999999998</v>
      </c>
      <c r="G19" s="16">
        <v>16178.810000000001</v>
      </c>
    </row>
    <row r="20" spans="1:7" s="81" customFormat="1" ht="12.75" customHeight="1">
      <c r="A20" s="10" t="s">
        <v>126</v>
      </c>
      <c r="B20" s="17"/>
      <c r="C20" s="18" t="s">
        <v>127</v>
      </c>
      <c r="D20" s="21"/>
      <c r="E20" s="22"/>
      <c r="F20" s="16"/>
      <c r="G20" s="16"/>
    </row>
    <row r="21" spans="1:7" s="81" customFormat="1" ht="12.75" customHeight="1">
      <c r="A21" s="10" t="s">
        <v>128</v>
      </c>
      <c r="B21" s="17"/>
      <c r="C21" s="18" t="s">
        <v>129</v>
      </c>
      <c r="D21" s="21"/>
      <c r="E21" s="22"/>
      <c r="F21" s="16"/>
      <c r="G21" s="16"/>
    </row>
    <row r="22" spans="1:7" s="81" customFormat="1" ht="12.75" customHeight="1">
      <c r="A22" s="10" t="s">
        <v>130</v>
      </c>
      <c r="B22" s="17"/>
      <c r="C22" s="18" t="s">
        <v>131</v>
      </c>
      <c r="D22" s="21"/>
      <c r="E22" s="22"/>
      <c r="F22" s="16">
        <v>10197.450000000001</v>
      </c>
      <c r="G22" s="16">
        <v>3243.01</v>
      </c>
    </row>
    <row r="23" spans="1:7" s="81" customFormat="1" ht="12.75" customHeight="1">
      <c r="A23" s="10" t="s">
        <v>132</v>
      </c>
      <c r="B23" s="29"/>
      <c r="C23" s="30" t="s">
        <v>133</v>
      </c>
      <c r="D23" s="91"/>
      <c r="E23" s="22"/>
      <c r="F23" s="16"/>
      <c r="G23" s="16"/>
    </row>
    <row r="24" spans="1:7" s="81" customFormat="1" ht="12.75" customHeight="1">
      <c r="A24" s="10" t="s">
        <v>134</v>
      </c>
      <c r="B24" s="17"/>
      <c r="C24" s="18" t="s">
        <v>135</v>
      </c>
      <c r="D24" s="21"/>
      <c r="E24" s="12"/>
      <c r="F24" s="16"/>
      <c r="G24" s="16"/>
    </row>
    <row r="25" spans="1:7" s="81" customFormat="1" ht="12.75" customHeight="1">
      <c r="A25" s="12" t="s">
        <v>22</v>
      </c>
      <c r="B25" s="31" t="s">
        <v>136</v>
      </c>
      <c r="C25" s="31"/>
      <c r="D25" s="32"/>
      <c r="E25" s="12"/>
      <c r="F25" s="16"/>
      <c r="G25" s="16"/>
    </row>
    <row r="26" spans="1:7" s="81" customFormat="1" ht="12.75" customHeight="1">
      <c r="A26" s="12" t="s">
        <v>36</v>
      </c>
      <c r="B26" s="31" t="s">
        <v>137</v>
      </c>
      <c r="C26" s="31"/>
      <c r="D26" s="32"/>
      <c r="E26" s="33"/>
      <c r="F26" s="16"/>
      <c r="G26" s="16"/>
    </row>
    <row r="27" spans="1:7" s="81" customFormat="1" ht="12.75" customHeight="1">
      <c r="A27" s="6" t="s">
        <v>28</v>
      </c>
      <c r="B27" s="7" t="s">
        <v>138</v>
      </c>
      <c r="C27" s="8"/>
      <c r="D27" s="9"/>
      <c r="E27" s="22"/>
      <c r="F27" s="16"/>
      <c r="G27" s="16"/>
    </row>
    <row r="28" spans="1:7" s="81" customFormat="1" ht="12.75" customHeight="1">
      <c r="A28" s="4" t="s">
        <v>67</v>
      </c>
      <c r="B28" s="34" t="s">
        <v>139</v>
      </c>
      <c r="C28" s="35"/>
      <c r="D28" s="36"/>
      <c r="E28" s="12"/>
      <c r="F28" s="11">
        <f>SUM(F29,F35,F36,F43,F44)</f>
        <v>194685.72</v>
      </c>
      <c r="G28" s="11">
        <f>SUM(G29,G35,G36,G43,G44)</f>
        <v>118234.56</v>
      </c>
    </row>
    <row r="29" spans="1:7" s="81" customFormat="1" ht="12.75" customHeight="1">
      <c r="A29" s="37" t="s">
        <v>10</v>
      </c>
      <c r="B29" s="38" t="s">
        <v>140</v>
      </c>
      <c r="C29" s="39"/>
      <c r="D29" s="40"/>
      <c r="E29" s="12"/>
      <c r="F29" s="16">
        <f>SUM(F30:F34)</f>
        <v>1883.94</v>
      </c>
      <c r="G29" s="16">
        <f>SUM(G30:G34)</f>
        <v>2589.44</v>
      </c>
    </row>
    <row r="30" spans="1:7" s="81" customFormat="1" ht="12.75" customHeight="1">
      <c r="A30" s="41" t="s">
        <v>105</v>
      </c>
      <c r="B30" s="29"/>
      <c r="C30" s="30" t="s">
        <v>141</v>
      </c>
      <c r="D30" s="91"/>
      <c r="E30" s="22"/>
      <c r="F30" s="16"/>
      <c r="G30" s="16"/>
    </row>
    <row r="31" spans="1:7" s="81" customFormat="1" ht="12.75" customHeight="1">
      <c r="A31" s="41" t="s">
        <v>107</v>
      </c>
      <c r="B31" s="29"/>
      <c r="C31" s="30" t="s">
        <v>142</v>
      </c>
      <c r="D31" s="91"/>
      <c r="E31" s="22"/>
      <c r="F31" s="16">
        <v>1883.94</v>
      </c>
      <c r="G31" s="16">
        <v>2589.44</v>
      </c>
    </row>
    <row r="32" spans="1:7" s="81" customFormat="1">
      <c r="A32" s="41" t="s">
        <v>109</v>
      </c>
      <c r="B32" s="29"/>
      <c r="C32" s="30" t="s">
        <v>143</v>
      </c>
      <c r="D32" s="91"/>
      <c r="E32" s="22"/>
      <c r="F32" s="16"/>
      <c r="G32" s="16"/>
    </row>
    <row r="33" spans="1:7" s="81" customFormat="1">
      <c r="A33" s="41" t="s">
        <v>111</v>
      </c>
      <c r="B33" s="29"/>
      <c r="C33" s="30" t="s">
        <v>144</v>
      </c>
      <c r="D33" s="91"/>
      <c r="E33" s="22"/>
      <c r="F33" s="16"/>
      <c r="G33" s="16"/>
    </row>
    <row r="34" spans="1:7" s="81" customFormat="1" ht="12.75" customHeight="1">
      <c r="A34" s="41" t="s">
        <v>113</v>
      </c>
      <c r="B34" s="35"/>
      <c r="C34" s="174" t="s">
        <v>145</v>
      </c>
      <c r="D34" s="175"/>
      <c r="E34" s="22"/>
      <c r="F34" s="16"/>
      <c r="G34" s="16"/>
    </row>
    <row r="35" spans="1:7" s="81" customFormat="1" ht="12.75" customHeight="1">
      <c r="A35" s="37" t="s">
        <v>20</v>
      </c>
      <c r="B35" s="42" t="s">
        <v>146</v>
      </c>
      <c r="C35" s="43"/>
      <c r="D35" s="44"/>
      <c r="E35" s="12"/>
      <c r="F35" s="16"/>
      <c r="G35" s="16"/>
    </row>
    <row r="36" spans="1:7" s="81" customFormat="1" ht="12.75" customHeight="1">
      <c r="A36" s="37" t="s">
        <v>22</v>
      </c>
      <c r="B36" s="38" t="s">
        <v>147</v>
      </c>
      <c r="C36" s="39"/>
      <c r="D36" s="40"/>
      <c r="E36" s="12"/>
      <c r="F36" s="16">
        <f>SUM(F37:F42)</f>
        <v>170304.12</v>
      </c>
      <c r="G36" s="16">
        <f>SUM(G37:G42)</f>
        <v>106891.44</v>
      </c>
    </row>
    <row r="37" spans="1:7" s="81" customFormat="1" ht="12.75" customHeight="1">
      <c r="A37" s="41" t="s">
        <v>148</v>
      </c>
      <c r="B37" s="39"/>
      <c r="C37" s="45" t="s">
        <v>149</v>
      </c>
      <c r="D37" s="46"/>
      <c r="E37" s="12"/>
      <c r="F37" s="16"/>
      <c r="G37" s="16"/>
    </row>
    <row r="38" spans="1:7" s="81" customFormat="1" ht="12.75" customHeight="1">
      <c r="A38" s="47" t="s">
        <v>150</v>
      </c>
      <c r="B38" s="29"/>
      <c r="C38" s="30" t="s">
        <v>151</v>
      </c>
      <c r="D38" s="48"/>
      <c r="E38" s="49"/>
      <c r="F38" s="16"/>
      <c r="G38" s="16"/>
    </row>
    <row r="39" spans="1:7" s="81" customFormat="1" ht="12.75" customHeight="1">
      <c r="A39" s="41" t="s">
        <v>152</v>
      </c>
      <c r="B39" s="29"/>
      <c r="C39" s="30" t="s">
        <v>153</v>
      </c>
      <c r="D39" s="91"/>
      <c r="E39" s="50"/>
      <c r="F39" s="16"/>
      <c r="G39" s="16"/>
    </row>
    <row r="40" spans="1:7" s="81" customFormat="1" ht="12.75" customHeight="1">
      <c r="A40" s="41" t="s">
        <v>154</v>
      </c>
      <c r="B40" s="29"/>
      <c r="C40" s="174" t="s">
        <v>155</v>
      </c>
      <c r="D40" s="175"/>
      <c r="E40" s="50"/>
      <c r="F40" s="16">
        <v>8081.7800000000007</v>
      </c>
      <c r="G40" s="16">
        <v>7276.43</v>
      </c>
    </row>
    <row r="41" spans="1:7" s="81" customFormat="1" ht="12.75" customHeight="1">
      <c r="A41" s="41" t="s">
        <v>156</v>
      </c>
      <c r="B41" s="29"/>
      <c r="C41" s="30" t="s">
        <v>157</v>
      </c>
      <c r="D41" s="91"/>
      <c r="E41" s="50"/>
      <c r="F41" s="16">
        <v>162222.34</v>
      </c>
      <c r="G41" s="16">
        <v>99615.01</v>
      </c>
    </row>
    <row r="42" spans="1:7" s="81" customFormat="1" ht="12.75" customHeight="1">
      <c r="A42" s="41" t="s">
        <v>158</v>
      </c>
      <c r="B42" s="29"/>
      <c r="C42" s="30" t="s">
        <v>159</v>
      </c>
      <c r="D42" s="91"/>
      <c r="E42" s="12"/>
      <c r="F42" s="16"/>
      <c r="G42" s="16"/>
    </row>
    <row r="43" spans="1:7" s="81" customFormat="1" ht="12.75" customHeight="1">
      <c r="A43" s="37" t="s">
        <v>36</v>
      </c>
      <c r="B43" s="51" t="s">
        <v>160</v>
      </c>
      <c r="C43" s="51"/>
      <c r="D43" s="52"/>
      <c r="E43" s="50"/>
      <c r="F43" s="16"/>
      <c r="G43" s="16"/>
    </row>
    <row r="44" spans="1:7" s="81" customFormat="1" ht="12.75" customHeight="1">
      <c r="A44" s="37" t="s">
        <v>39</v>
      </c>
      <c r="B44" s="51" t="s">
        <v>161</v>
      </c>
      <c r="C44" s="51"/>
      <c r="D44" s="52"/>
      <c r="E44" s="12"/>
      <c r="F44" s="16">
        <v>22497.66</v>
      </c>
      <c r="G44" s="16">
        <v>8753.68</v>
      </c>
    </row>
    <row r="45" spans="1:7" s="81" customFormat="1" ht="12.75" customHeight="1">
      <c r="A45" s="12"/>
      <c r="B45" s="26" t="s">
        <v>162</v>
      </c>
      <c r="C45" s="27"/>
      <c r="D45" s="28"/>
      <c r="E45" s="12"/>
      <c r="F45" s="16">
        <f>SUM(F7,F27,F28)</f>
        <v>771906.54999999993</v>
      </c>
      <c r="G45" s="16">
        <f>SUM(G7,G27,G28)</f>
        <v>693762.29</v>
      </c>
    </row>
    <row r="46" spans="1:7" s="81" customFormat="1" ht="12.75" customHeight="1">
      <c r="A46" s="6" t="s">
        <v>69</v>
      </c>
      <c r="B46" s="7" t="s">
        <v>163</v>
      </c>
      <c r="C46" s="7"/>
      <c r="D46" s="53"/>
      <c r="E46" s="12"/>
      <c r="F46" s="11">
        <f>SUM(F47:F50)</f>
        <v>584456.35</v>
      </c>
      <c r="G46" s="11">
        <f>SUM(G47:G50)</f>
        <v>584161.42000000016</v>
      </c>
    </row>
    <row r="47" spans="1:7" s="81" customFormat="1" ht="12.75" customHeight="1">
      <c r="A47" s="12" t="s">
        <v>10</v>
      </c>
      <c r="B47" s="31" t="s">
        <v>13</v>
      </c>
      <c r="C47" s="31"/>
      <c r="D47" s="32"/>
      <c r="E47" s="12"/>
      <c r="F47" s="16">
        <v>107290.44999999998</v>
      </c>
      <c r="G47" s="16">
        <v>90637.13</v>
      </c>
    </row>
    <row r="48" spans="1:7" s="81" customFormat="1" ht="12.75" customHeight="1">
      <c r="A48" s="25" t="s">
        <v>20</v>
      </c>
      <c r="B48" s="26" t="s">
        <v>164</v>
      </c>
      <c r="C48" s="27"/>
      <c r="D48" s="28"/>
      <c r="E48" s="25"/>
      <c r="F48" s="16">
        <v>462985.38</v>
      </c>
      <c r="G48" s="16">
        <v>475609.81000000017</v>
      </c>
    </row>
    <row r="49" spans="1:7" s="81" customFormat="1" ht="12.75" customHeight="1">
      <c r="A49" s="12" t="s">
        <v>22</v>
      </c>
      <c r="B49" s="176" t="s">
        <v>165</v>
      </c>
      <c r="C49" s="177"/>
      <c r="D49" s="178"/>
      <c r="E49" s="12"/>
      <c r="F49" s="16"/>
      <c r="G49" s="16"/>
    </row>
    <row r="50" spans="1:7" s="81" customFormat="1" ht="12.75" customHeight="1">
      <c r="A50" s="12" t="s">
        <v>166</v>
      </c>
      <c r="B50" s="31" t="s">
        <v>167</v>
      </c>
      <c r="C50" s="17"/>
      <c r="D50" s="92"/>
      <c r="E50" s="12"/>
      <c r="F50" s="16">
        <v>14180.520000000002</v>
      </c>
      <c r="G50" s="16">
        <v>17914.480000000003</v>
      </c>
    </row>
    <row r="51" spans="1:7" s="81" customFormat="1" ht="12.75" customHeight="1">
      <c r="A51" s="6" t="s">
        <v>78</v>
      </c>
      <c r="B51" s="7" t="s">
        <v>168</v>
      </c>
      <c r="C51" s="8"/>
      <c r="D51" s="9"/>
      <c r="E51" s="12"/>
      <c r="F51" s="11">
        <f>SUM(F52,F56)</f>
        <v>180452.94</v>
      </c>
      <c r="G51" s="11">
        <f>SUM(G52,G56)</f>
        <v>99615.010000000009</v>
      </c>
    </row>
    <row r="52" spans="1:7" s="81" customFormat="1" ht="12.75" customHeight="1">
      <c r="A52" s="12" t="s">
        <v>10</v>
      </c>
      <c r="B52" s="13" t="s">
        <v>169</v>
      </c>
      <c r="C52" s="54"/>
      <c r="D52" s="55"/>
      <c r="E52" s="12"/>
      <c r="F52" s="16">
        <f>SUM(F53:F55)</f>
        <v>3233.6</v>
      </c>
      <c r="G52" s="16">
        <f>SUM(G53:G55)</f>
        <v>8167.07</v>
      </c>
    </row>
    <row r="53" spans="1:7" s="81" customFormat="1">
      <c r="A53" s="10" t="s">
        <v>105</v>
      </c>
      <c r="B53" s="56"/>
      <c r="C53" s="18" t="s">
        <v>170</v>
      </c>
      <c r="D53" s="57"/>
      <c r="E53" s="50"/>
      <c r="F53" s="16"/>
      <c r="G53" s="16"/>
    </row>
    <row r="54" spans="1:7" s="81" customFormat="1" ht="12.75" customHeight="1">
      <c r="A54" s="10" t="s">
        <v>107</v>
      </c>
      <c r="B54" s="17"/>
      <c r="C54" s="18" t="s">
        <v>171</v>
      </c>
      <c r="D54" s="21"/>
      <c r="E54" s="12"/>
      <c r="F54" s="16">
        <v>3233.6</v>
      </c>
      <c r="G54" s="16">
        <v>8167.07</v>
      </c>
    </row>
    <row r="55" spans="1:7" s="81" customFormat="1" ht="12.75" customHeight="1">
      <c r="A55" s="10" t="s">
        <v>172</v>
      </c>
      <c r="B55" s="17"/>
      <c r="C55" s="18" t="s">
        <v>173</v>
      </c>
      <c r="D55" s="21"/>
      <c r="E55" s="33"/>
      <c r="F55" s="16"/>
      <c r="G55" s="16"/>
    </row>
    <row r="56" spans="1:7" s="84" customFormat="1" ht="12.75" customHeight="1">
      <c r="A56" s="37" t="s">
        <v>20</v>
      </c>
      <c r="B56" s="58" t="s">
        <v>174</v>
      </c>
      <c r="C56" s="59"/>
      <c r="D56" s="60"/>
      <c r="E56" s="37"/>
      <c r="F56" s="16">
        <f>SUM(F57:F62,F65:F70)</f>
        <v>177219.34</v>
      </c>
      <c r="G56" s="16">
        <f>SUM(G57:G62,G65:G70)</f>
        <v>91447.94</v>
      </c>
    </row>
    <row r="57" spans="1:7" s="81" customFormat="1" ht="12.75" customHeight="1">
      <c r="A57" s="10" t="s">
        <v>116</v>
      </c>
      <c r="B57" s="17"/>
      <c r="C57" s="18" t="s">
        <v>175</v>
      </c>
      <c r="D57" s="19"/>
      <c r="E57" s="12"/>
      <c r="F57" s="16"/>
      <c r="G57" s="16"/>
    </row>
    <row r="58" spans="1:7" s="81" customFormat="1" ht="12.75" customHeight="1">
      <c r="A58" s="10" t="s">
        <v>118</v>
      </c>
      <c r="B58" s="56"/>
      <c r="C58" s="18" t="s">
        <v>176</v>
      </c>
      <c r="D58" s="57"/>
      <c r="E58" s="50"/>
      <c r="F58" s="16"/>
      <c r="G58" s="16"/>
    </row>
    <row r="59" spans="1:7" s="81" customFormat="1">
      <c r="A59" s="10" t="s">
        <v>120</v>
      </c>
      <c r="B59" s="56"/>
      <c r="C59" s="18" t="s">
        <v>177</v>
      </c>
      <c r="D59" s="57"/>
      <c r="E59" s="50"/>
      <c r="F59" s="16"/>
      <c r="G59" s="16"/>
    </row>
    <row r="60" spans="1:7" s="81" customFormat="1">
      <c r="A60" s="62" t="s">
        <v>122</v>
      </c>
      <c r="B60" s="39"/>
      <c r="C60" s="63" t="s">
        <v>178</v>
      </c>
      <c r="D60" s="46"/>
      <c r="E60" s="50"/>
      <c r="F60" s="16"/>
      <c r="G60" s="16"/>
    </row>
    <row r="61" spans="1:7" s="81" customFormat="1">
      <c r="A61" s="12" t="s">
        <v>124</v>
      </c>
      <c r="B61" s="24"/>
      <c r="C61" s="24" t="s">
        <v>179</v>
      </c>
      <c r="D61" s="19"/>
      <c r="E61" s="64"/>
      <c r="F61" s="16"/>
      <c r="G61" s="16"/>
    </row>
    <row r="62" spans="1:7" s="81" customFormat="1" ht="12.75" customHeight="1">
      <c r="A62" s="65" t="s">
        <v>126</v>
      </c>
      <c r="B62" s="59"/>
      <c r="C62" s="66" t="s">
        <v>180</v>
      </c>
      <c r="D62" s="87"/>
      <c r="E62" s="12"/>
      <c r="F62" s="16">
        <f>SUM(F63,F64)</f>
        <v>0</v>
      </c>
      <c r="G62" s="16">
        <f>SUM(G63,G64)</f>
        <v>0</v>
      </c>
    </row>
    <row r="63" spans="1:7" s="81" customFormat="1" ht="12.75" customHeight="1">
      <c r="A63" s="41" t="s">
        <v>181</v>
      </c>
      <c r="B63" s="29"/>
      <c r="C63" s="48"/>
      <c r="D63" s="91" t="s">
        <v>182</v>
      </c>
      <c r="E63" s="50"/>
      <c r="F63" s="16"/>
      <c r="G63" s="16"/>
    </row>
    <row r="64" spans="1:7" s="81" customFormat="1" ht="12.75" customHeight="1">
      <c r="A64" s="41" t="s">
        <v>183</v>
      </c>
      <c r="B64" s="29"/>
      <c r="C64" s="48"/>
      <c r="D64" s="91" t="s">
        <v>184</v>
      </c>
      <c r="E64" s="22"/>
      <c r="F64" s="16"/>
      <c r="G64" s="16"/>
    </row>
    <row r="65" spans="1:7" s="81" customFormat="1" ht="12.75" customHeight="1">
      <c r="A65" s="41" t="s">
        <v>128</v>
      </c>
      <c r="B65" s="43"/>
      <c r="C65" s="67" t="s">
        <v>185</v>
      </c>
      <c r="D65" s="68"/>
      <c r="E65" s="22"/>
      <c r="F65" s="16"/>
      <c r="G65" s="16"/>
    </row>
    <row r="66" spans="1:7" s="81" customFormat="1" ht="12.75" customHeight="1">
      <c r="A66" s="41" t="s">
        <v>130</v>
      </c>
      <c r="B66" s="69"/>
      <c r="C66" s="30" t="s">
        <v>186</v>
      </c>
      <c r="D66" s="70"/>
      <c r="E66" s="50"/>
      <c r="F66" s="16"/>
      <c r="G66" s="16"/>
    </row>
    <row r="67" spans="1:7" s="81" customFormat="1" ht="12.75" customHeight="1">
      <c r="A67" s="41" t="s">
        <v>132</v>
      </c>
      <c r="B67" s="17"/>
      <c r="C67" s="18" t="s">
        <v>187</v>
      </c>
      <c r="D67" s="21"/>
      <c r="E67" s="50"/>
      <c r="F67" s="16">
        <v>10206.57</v>
      </c>
      <c r="G67" s="16">
        <v>800.82</v>
      </c>
    </row>
    <row r="68" spans="1:7" s="81" customFormat="1" ht="12.75" customHeight="1">
      <c r="A68" s="41" t="s">
        <v>134</v>
      </c>
      <c r="B68" s="17"/>
      <c r="C68" s="18" t="s">
        <v>188</v>
      </c>
      <c r="D68" s="21"/>
      <c r="E68" s="50"/>
      <c r="F68" s="16">
        <v>76365.649999999994</v>
      </c>
      <c r="G68" s="16"/>
    </row>
    <row r="69" spans="1:7" s="81" customFormat="1" ht="12.75" customHeight="1">
      <c r="A69" s="10" t="s">
        <v>189</v>
      </c>
      <c r="B69" s="29"/>
      <c r="C69" s="30" t="s">
        <v>190</v>
      </c>
      <c r="D69" s="91"/>
      <c r="E69" s="50"/>
      <c r="F69" s="16">
        <v>90647.12</v>
      </c>
      <c r="G69" s="16">
        <v>90647.12</v>
      </c>
    </row>
    <row r="70" spans="1:7" s="81" customFormat="1" ht="12.75" customHeight="1">
      <c r="A70" s="10" t="s">
        <v>191</v>
      </c>
      <c r="B70" s="17"/>
      <c r="C70" s="18" t="s">
        <v>192</v>
      </c>
      <c r="D70" s="21"/>
      <c r="E70" s="33"/>
      <c r="F70" s="16"/>
      <c r="G70" s="16"/>
    </row>
    <row r="71" spans="1:7" s="81" customFormat="1" ht="12.75" customHeight="1">
      <c r="A71" s="6" t="s">
        <v>80</v>
      </c>
      <c r="B71" s="71" t="s">
        <v>193</v>
      </c>
      <c r="C71" s="72"/>
      <c r="D71" s="73"/>
      <c r="E71" s="33"/>
      <c r="F71" s="11">
        <f>SUM(F72,F73,F76,F77)</f>
        <v>6997.2600000001403</v>
      </c>
      <c r="G71" s="11">
        <f>SUM(G72,G73,G76,G77)</f>
        <v>9985.8600000002225</v>
      </c>
    </row>
    <row r="72" spans="1:7" s="81" customFormat="1" ht="12.75" customHeight="1">
      <c r="A72" s="12" t="s">
        <v>10</v>
      </c>
      <c r="B72" s="31" t="s">
        <v>194</v>
      </c>
      <c r="C72" s="17"/>
      <c r="D72" s="92"/>
      <c r="E72" s="33"/>
      <c r="F72" s="16"/>
      <c r="G72" s="16"/>
    </row>
    <row r="73" spans="1:7" s="81" customFormat="1" ht="12.75" customHeight="1">
      <c r="A73" s="12" t="s">
        <v>20</v>
      </c>
      <c r="B73" s="13" t="s">
        <v>195</v>
      </c>
      <c r="C73" s="54"/>
      <c r="D73" s="55"/>
      <c r="E73" s="12"/>
      <c r="F73" s="16">
        <f>SUM(F74,F75)</f>
        <v>0</v>
      </c>
      <c r="G73" s="16">
        <f>SUM(G74,G75)</f>
        <v>0</v>
      </c>
    </row>
    <row r="74" spans="1:7" s="81" customFormat="1" ht="12.75" customHeight="1">
      <c r="A74" s="10" t="s">
        <v>116</v>
      </c>
      <c r="B74" s="17"/>
      <c r="C74" s="18" t="s">
        <v>196</v>
      </c>
      <c r="D74" s="21"/>
      <c r="E74" s="12"/>
      <c r="F74" s="16"/>
      <c r="G74" s="16"/>
    </row>
    <row r="75" spans="1:7" s="81" customFormat="1" ht="12.75" customHeight="1">
      <c r="A75" s="10" t="s">
        <v>118</v>
      </c>
      <c r="B75" s="17"/>
      <c r="C75" s="18" t="s">
        <v>197</v>
      </c>
      <c r="D75" s="21"/>
      <c r="E75" s="12"/>
      <c r="F75" s="16"/>
      <c r="G75" s="16"/>
    </row>
    <row r="76" spans="1:7" s="81" customFormat="1" ht="12.75" customHeight="1">
      <c r="A76" s="37" t="s">
        <v>22</v>
      </c>
      <c r="B76" s="48" t="s">
        <v>198</v>
      </c>
      <c r="C76" s="48"/>
      <c r="D76" s="74"/>
      <c r="E76" s="12"/>
      <c r="F76" s="16"/>
      <c r="G76" s="16"/>
    </row>
    <row r="77" spans="1:7" s="81" customFormat="1" ht="12.75" customHeight="1">
      <c r="A77" s="25" t="s">
        <v>36</v>
      </c>
      <c r="B77" s="26" t="s">
        <v>199</v>
      </c>
      <c r="C77" s="27"/>
      <c r="D77" s="28"/>
      <c r="E77" s="12"/>
      <c r="F77" s="16">
        <f>SUM(F78,F79)</f>
        <v>6997.2600000001403</v>
      </c>
      <c r="G77" s="16">
        <f>SUM(G78,G79)</f>
        <v>9985.8600000002225</v>
      </c>
    </row>
    <row r="78" spans="1:7" s="81" customFormat="1" ht="12.75" customHeight="1">
      <c r="A78" s="10" t="s">
        <v>200</v>
      </c>
      <c r="B78" s="8"/>
      <c r="C78" s="18" t="s">
        <v>201</v>
      </c>
      <c r="D78" s="75"/>
      <c r="E78" s="22"/>
      <c r="F78" s="16">
        <v>-2988.5999999998603</v>
      </c>
      <c r="G78" s="16">
        <v>6512.7400000002235</v>
      </c>
    </row>
    <row r="79" spans="1:7" s="81" customFormat="1" ht="12.75" customHeight="1">
      <c r="A79" s="10" t="s">
        <v>202</v>
      </c>
      <c r="B79" s="8"/>
      <c r="C79" s="18" t="s">
        <v>203</v>
      </c>
      <c r="D79" s="75"/>
      <c r="E79" s="22"/>
      <c r="F79" s="16">
        <v>9985.86</v>
      </c>
      <c r="G79" s="16">
        <v>3473.12</v>
      </c>
    </row>
    <row r="80" spans="1:7" s="81" customFormat="1" ht="12.75" customHeight="1">
      <c r="A80" s="6" t="s">
        <v>82</v>
      </c>
      <c r="B80" s="71" t="s">
        <v>204</v>
      </c>
      <c r="C80" s="73"/>
      <c r="D80" s="73"/>
      <c r="E80" s="22"/>
      <c r="F80" s="11"/>
      <c r="G80" s="11"/>
    </row>
    <row r="81" spans="1:7" s="81" customFormat="1" ht="25.5" customHeight="1">
      <c r="A81" s="6"/>
      <c r="B81" s="179" t="s">
        <v>205</v>
      </c>
      <c r="C81" s="180"/>
      <c r="D81" s="175"/>
      <c r="E81" s="12"/>
      <c r="F81" s="76">
        <f>SUM(F46,F51,F71,F80)</f>
        <v>771906.55000000016</v>
      </c>
      <c r="G81" s="76">
        <f>SUM(G46,G51,G71,G80)</f>
        <v>693762.29000000039</v>
      </c>
    </row>
    <row r="82" spans="1:7" s="81" customFormat="1" ht="12.75" customHeight="1">
      <c r="A82" s="191" t="s">
        <v>206</v>
      </c>
      <c r="B82" s="191"/>
      <c r="C82" s="191"/>
      <c r="D82" s="191"/>
      <c r="E82" s="89"/>
      <c r="F82" s="192" t="s">
        <v>241</v>
      </c>
      <c r="G82" s="192"/>
    </row>
    <row r="83" spans="1:7" s="81" customFormat="1" ht="12.75" customHeight="1">
      <c r="A83" s="193" t="s">
        <v>207</v>
      </c>
      <c r="B83" s="193"/>
      <c r="C83" s="193"/>
      <c r="D83" s="193"/>
      <c r="E83" s="2" t="s">
        <v>93</v>
      </c>
      <c r="F83" s="194" t="s">
        <v>94</v>
      </c>
      <c r="G83" s="194"/>
    </row>
    <row r="84" spans="1:7" s="81" customFormat="1" ht="12.75" customHeight="1">
      <c r="A84" s="197" t="s">
        <v>208</v>
      </c>
      <c r="B84" s="197"/>
      <c r="C84" s="197"/>
      <c r="D84" s="197"/>
      <c r="E84" s="77"/>
      <c r="F84" s="198" t="s">
        <v>241</v>
      </c>
      <c r="G84" s="198"/>
    </row>
    <row r="85" spans="1:7" s="81" customFormat="1" ht="12.75" customHeight="1">
      <c r="A85" s="195" t="s">
        <v>209</v>
      </c>
      <c r="B85" s="195"/>
      <c r="C85" s="195"/>
      <c r="D85" s="195"/>
      <c r="E85" s="61" t="s">
        <v>93</v>
      </c>
      <c r="F85" s="196" t="s">
        <v>94</v>
      </c>
      <c r="G85" s="196"/>
    </row>
    <row r="86" spans="1:7" s="81" customFormat="1" ht="15">
      <c r="A86" s="79"/>
      <c r="B86" s="79"/>
      <c r="C86" s="79"/>
      <c r="D86" s="79"/>
      <c r="E86" s="80"/>
      <c r="F86" s="88"/>
      <c r="G86" s="88"/>
    </row>
  </sheetData>
  <mergeCells count="18">
    <mergeCell ref="A82:D82"/>
    <mergeCell ref="F82:G82"/>
    <mergeCell ref="A83:D83"/>
    <mergeCell ref="F83:G83"/>
    <mergeCell ref="A85:D85"/>
    <mergeCell ref="F85:G85"/>
    <mergeCell ref="A84:D84"/>
    <mergeCell ref="F84:G84"/>
    <mergeCell ref="A1:G1"/>
    <mergeCell ref="A2:G2"/>
    <mergeCell ref="A3:G3"/>
    <mergeCell ref="A4:G4"/>
    <mergeCell ref="D5:G5"/>
    <mergeCell ref="B6:D6"/>
    <mergeCell ref="C34:D34"/>
    <mergeCell ref="C40:D40"/>
    <mergeCell ref="B49:D49"/>
    <mergeCell ref="B81:D81"/>
  </mergeCells>
  <printOptions horizontalCentered="1"/>
  <pageMargins left="0.9055118110236221" right="0.11811023622047245" top="0.35433070866141736" bottom="0.15748031496062992" header="0" footer="0"/>
  <pageSetup paperSize="9" scale="6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5"/>
  <sheetViews>
    <sheetView tabSelected="1" topLeftCell="A10" workbookViewId="0">
      <selection activeCell="G15" sqref="G15"/>
    </sheetView>
  </sheetViews>
  <sheetFormatPr defaultRowHeight="15"/>
  <cols>
    <col min="1" max="1" width="6" style="78" customWidth="1"/>
    <col min="2" max="2" width="32.85546875" style="3" customWidth="1"/>
    <col min="3" max="10" width="15.7109375" style="3" customWidth="1"/>
    <col min="11" max="11" width="13.140625" style="3" customWidth="1"/>
    <col min="12" max="13" width="15.7109375" style="3" customWidth="1"/>
    <col min="14" max="256" width="9.140625" style="3"/>
    <col min="257" max="257" width="6" style="3" customWidth="1"/>
    <col min="258" max="258" width="32.85546875" style="3" customWidth="1"/>
    <col min="259" max="266" width="15.7109375" style="3" customWidth="1"/>
    <col min="267" max="267" width="13.140625" style="3" customWidth="1"/>
    <col min="268" max="269" width="15.7109375" style="3" customWidth="1"/>
    <col min="270" max="512" width="9.140625" style="3"/>
    <col min="513" max="513" width="6" style="3" customWidth="1"/>
    <col min="514" max="514" width="32.85546875" style="3" customWidth="1"/>
    <col min="515" max="522" width="15.7109375" style="3" customWidth="1"/>
    <col min="523" max="523" width="13.140625" style="3" customWidth="1"/>
    <col min="524" max="525" width="15.7109375" style="3" customWidth="1"/>
    <col min="526" max="768" width="9.140625" style="3"/>
    <col min="769" max="769" width="6" style="3" customWidth="1"/>
    <col min="770" max="770" width="32.85546875" style="3" customWidth="1"/>
    <col min="771" max="778" width="15.7109375" style="3" customWidth="1"/>
    <col min="779" max="779" width="13.140625" style="3" customWidth="1"/>
    <col min="780" max="781" width="15.7109375" style="3" customWidth="1"/>
    <col min="782" max="1024" width="9.140625" style="3"/>
    <col min="1025" max="1025" width="6" style="3" customWidth="1"/>
    <col min="1026" max="1026" width="32.85546875" style="3" customWidth="1"/>
    <col min="1027" max="1034" width="15.7109375" style="3" customWidth="1"/>
    <col min="1035" max="1035" width="13.140625" style="3" customWidth="1"/>
    <col min="1036" max="1037" width="15.7109375" style="3" customWidth="1"/>
    <col min="1038" max="1280" width="9.140625" style="3"/>
    <col min="1281" max="1281" width="6" style="3" customWidth="1"/>
    <col min="1282" max="1282" width="32.85546875" style="3" customWidth="1"/>
    <col min="1283" max="1290" width="15.7109375" style="3" customWidth="1"/>
    <col min="1291" max="1291" width="13.140625" style="3" customWidth="1"/>
    <col min="1292" max="1293" width="15.7109375" style="3" customWidth="1"/>
    <col min="1294" max="1536" width="9.140625" style="3"/>
    <col min="1537" max="1537" width="6" style="3" customWidth="1"/>
    <col min="1538" max="1538" width="32.85546875" style="3" customWidth="1"/>
    <col min="1539" max="1546" width="15.7109375" style="3" customWidth="1"/>
    <col min="1547" max="1547" width="13.140625" style="3" customWidth="1"/>
    <col min="1548" max="1549" width="15.7109375" style="3" customWidth="1"/>
    <col min="1550" max="1792" width="9.140625" style="3"/>
    <col min="1793" max="1793" width="6" style="3" customWidth="1"/>
    <col min="1794" max="1794" width="32.85546875" style="3" customWidth="1"/>
    <col min="1795" max="1802" width="15.7109375" style="3" customWidth="1"/>
    <col min="1803" max="1803" width="13.140625" style="3" customWidth="1"/>
    <col min="1804" max="1805" width="15.7109375" style="3" customWidth="1"/>
    <col min="1806" max="2048" width="9.140625" style="3"/>
    <col min="2049" max="2049" width="6" style="3" customWidth="1"/>
    <col min="2050" max="2050" width="32.85546875" style="3" customWidth="1"/>
    <col min="2051" max="2058" width="15.7109375" style="3" customWidth="1"/>
    <col min="2059" max="2059" width="13.140625" style="3" customWidth="1"/>
    <col min="2060" max="2061" width="15.7109375" style="3" customWidth="1"/>
    <col min="2062" max="2304" width="9.140625" style="3"/>
    <col min="2305" max="2305" width="6" style="3" customWidth="1"/>
    <col min="2306" max="2306" width="32.85546875" style="3" customWidth="1"/>
    <col min="2307" max="2314" width="15.7109375" style="3" customWidth="1"/>
    <col min="2315" max="2315" width="13.140625" style="3" customWidth="1"/>
    <col min="2316" max="2317" width="15.7109375" style="3" customWidth="1"/>
    <col min="2318" max="2560" width="9.140625" style="3"/>
    <col min="2561" max="2561" width="6" style="3" customWidth="1"/>
    <col min="2562" max="2562" width="32.85546875" style="3" customWidth="1"/>
    <col min="2563" max="2570" width="15.7109375" style="3" customWidth="1"/>
    <col min="2571" max="2571" width="13.140625" style="3" customWidth="1"/>
    <col min="2572" max="2573" width="15.7109375" style="3" customWidth="1"/>
    <col min="2574" max="2816" width="9.140625" style="3"/>
    <col min="2817" max="2817" width="6" style="3" customWidth="1"/>
    <col min="2818" max="2818" width="32.85546875" style="3" customWidth="1"/>
    <col min="2819" max="2826" width="15.7109375" style="3" customWidth="1"/>
    <col min="2827" max="2827" width="13.140625" style="3" customWidth="1"/>
    <col min="2828" max="2829" width="15.7109375" style="3" customWidth="1"/>
    <col min="2830" max="3072" width="9.140625" style="3"/>
    <col min="3073" max="3073" width="6" style="3" customWidth="1"/>
    <col min="3074" max="3074" width="32.85546875" style="3" customWidth="1"/>
    <col min="3075" max="3082" width="15.7109375" style="3" customWidth="1"/>
    <col min="3083" max="3083" width="13.140625" style="3" customWidth="1"/>
    <col min="3084" max="3085" width="15.7109375" style="3" customWidth="1"/>
    <col min="3086" max="3328" width="9.140625" style="3"/>
    <col min="3329" max="3329" width="6" style="3" customWidth="1"/>
    <col min="3330" max="3330" width="32.85546875" style="3" customWidth="1"/>
    <col min="3331" max="3338" width="15.7109375" style="3" customWidth="1"/>
    <col min="3339" max="3339" width="13.140625" style="3" customWidth="1"/>
    <col min="3340" max="3341" width="15.7109375" style="3" customWidth="1"/>
    <col min="3342" max="3584" width="9.140625" style="3"/>
    <col min="3585" max="3585" width="6" style="3" customWidth="1"/>
    <col min="3586" max="3586" width="32.85546875" style="3" customWidth="1"/>
    <col min="3587" max="3594" width="15.7109375" style="3" customWidth="1"/>
    <col min="3595" max="3595" width="13.140625" style="3" customWidth="1"/>
    <col min="3596" max="3597" width="15.7109375" style="3" customWidth="1"/>
    <col min="3598" max="3840" width="9.140625" style="3"/>
    <col min="3841" max="3841" width="6" style="3" customWidth="1"/>
    <col min="3842" max="3842" width="32.85546875" style="3" customWidth="1"/>
    <col min="3843" max="3850" width="15.7109375" style="3" customWidth="1"/>
    <col min="3851" max="3851" width="13.140625" style="3" customWidth="1"/>
    <col min="3852" max="3853" width="15.7109375" style="3" customWidth="1"/>
    <col min="3854" max="4096" width="9.140625" style="3"/>
    <col min="4097" max="4097" width="6" style="3" customWidth="1"/>
    <col min="4098" max="4098" width="32.85546875" style="3" customWidth="1"/>
    <col min="4099" max="4106" width="15.7109375" style="3" customWidth="1"/>
    <col min="4107" max="4107" width="13.140625" style="3" customWidth="1"/>
    <col min="4108" max="4109" width="15.7109375" style="3" customWidth="1"/>
    <col min="4110" max="4352" width="9.140625" style="3"/>
    <col min="4353" max="4353" width="6" style="3" customWidth="1"/>
    <col min="4354" max="4354" width="32.85546875" style="3" customWidth="1"/>
    <col min="4355" max="4362" width="15.7109375" style="3" customWidth="1"/>
    <col min="4363" max="4363" width="13.140625" style="3" customWidth="1"/>
    <col min="4364" max="4365" width="15.7109375" style="3" customWidth="1"/>
    <col min="4366" max="4608" width="9.140625" style="3"/>
    <col min="4609" max="4609" width="6" style="3" customWidth="1"/>
    <col min="4610" max="4610" width="32.85546875" style="3" customWidth="1"/>
    <col min="4611" max="4618" width="15.7109375" style="3" customWidth="1"/>
    <col min="4619" max="4619" width="13.140625" style="3" customWidth="1"/>
    <col min="4620" max="4621" width="15.7109375" style="3" customWidth="1"/>
    <col min="4622" max="4864" width="9.140625" style="3"/>
    <col min="4865" max="4865" width="6" style="3" customWidth="1"/>
    <col min="4866" max="4866" width="32.85546875" style="3" customWidth="1"/>
    <col min="4867" max="4874" width="15.7109375" style="3" customWidth="1"/>
    <col min="4875" max="4875" width="13.140625" style="3" customWidth="1"/>
    <col min="4876" max="4877" width="15.7109375" style="3" customWidth="1"/>
    <col min="4878" max="5120" width="9.140625" style="3"/>
    <col min="5121" max="5121" width="6" style="3" customWidth="1"/>
    <col min="5122" max="5122" width="32.85546875" style="3" customWidth="1"/>
    <col min="5123" max="5130" width="15.7109375" style="3" customWidth="1"/>
    <col min="5131" max="5131" width="13.140625" style="3" customWidth="1"/>
    <col min="5132" max="5133" width="15.7109375" style="3" customWidth="1"/>
    <col min="5134" max="5376" width="9.140625" style="3"/>
    <col min="5377" max="5377" width="6" style="3" customWidth="1"/>
    <col min="5378" max="5378" width="32.85546875" style="3" customWidth="1"/>
    <col min="5379" max="5386" width="15.7109375" style="3" customWidth="1"/>
    <col min="5387" max="5387" width="13.140625" style="3" customWidth="1"/>
    <col min="5388" max="5389" width="15.7109375" style="3" customWidth="1"/>
    <col min="5390" max="5632" width="9.140625" style="3"/>
    <col min="5633" max="5633" width="6" style="3" customWidth="1"/>
    <col min="5634" max="5634" width="32.85546875" style="3" customWidth="1"/>
    <col min="5635" max="5642" width="15.7109375" style="3" customWidth="1"/>
    <col min="5643" max="5643" width="13.140625" style="3" customWidth="1"/>
    <col min="5644" max="5645" width="15.7109375" style="3" customWidth="1"/>
    <col min="5646" max="5888" width="9.140625" style="3"/>
    <col min="5889" max="5889" width="6" style="3" customWidth="1"/>
    <col min="5890" max="5890" width="32.85546875" style="3" customWidth="1"/>
    <col min="5891" max="5898" width="15.7109375" style="3" customWidth="1"/>
    <col min="5899" max="5899" width="13.140625" style="3" customWidth="1"/>
    <col min="5900" max="5901" width="15.7109375" style="3" customWidth="1"/>
    <col min="5902" max="6144" width="9.140625" style="3"/>
    <col min="6145" max="6145" width="6" style="3" customWidth="1"/>
    <col min="6146" max="6146" width="32.85546875" style="3" customWidth="1"/>
    <col min="6147" max="6154" width="15.7109375" style="3" customWidth="1"/>
    <col min="6155" max="6155" width="13.140625" style="3" customWidth="1"/>
    <col min="6156" max="6157" width="15.7109375" style="3" customWidth="1"/>
    <col min="6158" max="6400" width="9.140625" style="3"/>
    <col min="6401" max="6401" width="6" style="3" customWidth="1"/>
    <col min="6402" max="6402" width="32.85546875" style="3" customWidth="1"/>
    <col min="6403" max="6410" width="15.7109375" style="3" customWidth="1"/>
    <col min="6411" max="6411" width="13.140625" style="3" customWidth="1"/>
    <col min="6412" max="6413" width="15.7109375" style="3" customWidth="1"/>
    <col min="6414" max="6656" width="9.140625" style="3"/>
    <col min="6657" max="6657" width="6" style="3" customWidth="1"/>
    <col min="6658" max="6658" width="32.85546875" style="3" customWidth="1"/>
    <col min="6659" max="6666" width="15.7109375" style="3" customWidth="1"/>
    <col min="6667" max="6667" width="13.140625" style="3" customWidth="1"/>
    <col min="6668" max="6669" width="15.7109375" style="3" customWidth="1"/>
    <col min="6670" max="6912" width="9.140625" style="3"/>
    <col min="6913" max="6913" width="6" style="3" customWidth="1"/>
    <col min="6914" max="6914" width="32.85546875" style="3" customWidth="1"/>
    <col min="6915" max="6922" width="15.7109375" style="3" customWidth="1"/>
    <col min="6923" max="6923" width="13.140625" style="3" customWidth="1"/>
    <col min="6924" max="6925" width="15.7109375" style="3" customWidth="1"/>
    <col min="6926" max="7168" width="9.140625" style="3"/>
    <col min="7169" max="7169" width="6" style="3" customWidth="1"/>
    <col min="7170" max="7170" width="32.85546875" style="3" customWidth="1"/>
    <col min="7171" max="7178" width="15.7109375" style="3" customWidth="1"/>
    <col min="7179" max="7179" width="13.140625" style="3" customWidth="1"/>
    <col min="7180" max="7181" width="15.7109375" style="3" customWidth="1"/>
    <col min="7182" max="7424" width="9.140625" style="3"/>
    <col min="7425" max="7425" width="6" style="3" customWidth="1"/>
    <col min="7426" max="7426" width="32.85546875" style="3" customWidth="1"/>
    <col min="7427" max="7434" width="15.7109375" style="3" customWidth="1"/>
    <col min="7435" max="7435" width="13.140625" style="3" customWidth="1"/>
    <col min="7436" max="7437" width="15.7109375" style="3" customWidth="1"/>
    <col min="7438" max="7680" width="9.140625" style="3"/>
    <col min="7681" max="7681" width="6" style="3" customWidth="1"/>
    <col min="7682" max="7682" width="32.85546875" style="3" customWidth="1"/>
    <col min="7683" max="7690" width="15.7109375" style="3" customWidth="1"/>
    <col min="7691" max="7691" width="13.140625" style="3" customWidth="1"/>
    <col min="7692" max="7693" width="15.7109375" style="3" customWidth="1"/>
    <col min="7694" max="7936" width="9.140625" style="3"/>
    <col min="7937" max="7937" width="6" style="3" customWidth="1"/>
    <col min="7938" max="7938" width="32.85546875" style="3" customWidth="1"/>
    <col min="7939" max="7946" width="15.7109375" style="3" customWidth="1"/>
    <col min="7947" max="7947" width="13.140625" style="3" customWidth="1"/>
    <col min="7948" max="7949" width="15.7109375" style="3" customWidth="1"/>
    <col min="7950" max="8192" width="9.140625" style="3"/>
    <col min="8193" max="8193" width="6" style="3" customWidth="1"/>
    <col min="8194" max="8194" width="32.85546875" style="3" customWidth="1"/>
    <col min="8195" max="8202" width="15.7109375" style="3" customWidth="1"/>
    <col min="8203" max="8203" width="13.140625" style="3" customWidth="1"/>
    <col min="8204" max="8205" width="15.7109375" style="3" customWidth="1"/>
    <col min="8206" max="8448" width="9.140625" style="3"/>
    <col min="8449" max="8449" width="6" style="3" customWidth="1"/>
    <col min="8450" max="8450" width="32.85546875" style="3" customWidth="1"/>
    <col min="8451" max="8458" width="15.7109375" style="3" customWidth="1"/>
    <col min="8459" max="8459" width="13.140625" style="3" customWidth="1"/>
    <col min="8460" max="8461" width="15.7109375" style="3" customWidth="1"/>
    <col min="8462" max="8704" width="9.140625" style="3"/>
    <col min="8705" max="8705" width="6" style="3" customWidth="1"/>
    <col min="8706" max="8706" width="32.85546875" style="3" customWidth="1"/>
    <col min="8707" max="8714" width="15.7109375" style="3" customWidth="1"/>
    <col min="8715" max="8715" width="13.140625" style="3" customWidth="1"/>
    <col min="8716" max="8717" width="15.7109375" style="3" customWidth="1"/>
    <col min="8718" max="8960" width="9.140625" style="3"/>
    <col min="8961" max="8961" width="6" style="3" customWidth="1"/>
    <col min="8962" max="8962" width="32.85546875" style="3" customWidth="1"/>
    <col min="8963" max="8970" width="15.7109375" style="3" customWidth="1"/>
    <col min="8971" max="8971" width="13.140625" style="3" customWidth="1"/>
    <col min="8972" max="8973" width="15.7109375" style="3" customWidth="1"/>
    <col min="8974" max="9216" width="9.140625" style="3"/>
    <col min="9217" max="9217" width="6" style="3" customWidth="1"/>
    <col min="9218" max="9218" width="32.85546875" style="3" customWidth="1"/>
    <col min="9219" max="9226" width="15.7109375" style="3" customWidth="1"/>
    <col min="9227" max="9227" width="13.140625" style="3" customWidth="1"/>
    <col min="9228" max="9229" width="15.7109375" style="3" customWidth="1"/>
    <col min="9230" max="9472" width="9.140625" style="3"/>
    <col min="9473" max="9473" width="6" style="3" customWidth="1"/>
    <col min="9474" max="9474" width="32.85546875" style="3" customWidth="1"/>
    <col min="9475" max="9482" width="15.7109375" style="3" customWidth="1"/>
    <col min="9483" max="9483" width="13.140625" style="3" customWidth="1"/>
    <col min="9484" max="9485" width="15.7109375" style="3" customWidth="1"/>
    <col min="9486" max="9728" width="9.140625" style="3"/>
    <col min="9729" max="9729" width="6" style="3" customWidth="1"/>
    <col min="9730" max="9730" width="32.85546875" style="3" customWidth="1"/>
    <col min="9731" max="9738" width="15.7109375" style="3" customWidth="1"/>
    <col min="9739" max="9739" width="13.140625" style="3" customWidth="1"/>
    <col min="9740" max="9741" width="15.7109375" style="3" customWidth="1"/>
    <col min="9742" max="9984" width="9.140625" style="3"/>
    <col min="9985" max="9985" width="6" style="3" customWidth="1"/>
    <col min="9986" max="9986" width="32.85546875" style="3" customWidth="1"/>
    <col min="9987" max="9994" width="15.7109375" style="3" customWidth="1"/>
    <col min="9995" max="9995" width="13.140625" style="3" customWidth="1"/>
    <col min="9996" max="9997" width="15.7109375" style="3" customWidth="1"/>
    <col min="9998" max="10240" width="9.140625" style="3"/>
    <col min="10241" max="10241" width="6" style="3" customWidth="1"/>
    <col min="10242" max="10242" width="32.85546875" style="3" customWidth="1"/>
    <col min="10243" max="10250" width="15.7109375" style="3" customWidth="1"/>
    <col min="10251" max="10251" width="13.140625" style="3" customWidth="1"/>
    <col min="10252" max="10253" width="15.7109375" style="3" customWidth="1"/>
    <col min="10254" max="10496" width="9.140625" style="3"/>
    <col min="10497" max="10497" width="6" style="3" customWidth="1"/>
    <col min="10498" max="10498" width="32.85546875" style="3" customWidth="1"/>
    <col min="10499" max="10506" width="15.7109375" style="3" customWidth="1"/>
    <col min="10507" max="10507" width="13.140625" style="3" customWidth="1"/>
    <col min="10508" max="10509" width="15.7109375" style="3" customWidth="1"/>
    <col min="10510" max="10752" width="9.140625" style="3"/>
    <col min="10753" max="10753" width="6" style="3" customWidth="1"/>
    <col min="10754" max="10754" width="32.85546875" style="3" customWidth="1"/>
    <col min="10755" max="10762" width="15.7109375" style="3" customWidth="1"/>
    <col min="10763" max="10763" width="13.140625" style="3" customWidth="1"/>
    <col min="10764" max="10765" width="15.7109375" style="3" customWidth="1"/>
    <col min="10766" max="11008" width="9.140625" style="3"/>
    <col min="11009" max="11009" width="6" style="3" customWidth="1"/>
    <col min="11010" max="11010" width="32.85546875" style="3" customWidth="1"/>
    <col min="11011" max="11018" width="15.7109375" style="3" customWidth="1"/>
    <col min="11019" max="11019" width="13.140625" style="3" customWidth="1"/>
    <col min="11020" max="11021" width="15.7109375" style="3" customWidth="1"/>
    <col min="11022" max="11264" width="9.140625" style="3"/>
    <col min="11265" max="11265" width="6" style="3" customWidth="1"/>
    <col min="11266" max="11266" width="32.85546875" style="3" customWidth="1"/>
    <col min="11267" max="11274" width="15.7109375" style="3" customWidth="1"/>
    <col min="11275" max="11275" width="13.140625" style="3" customWidth="1"/>
    <col min="11276" max="11277" width="15.7109375" style="3" customWidth="1"/>
    <col min="11278" max="11520" width="9.140625" style="3"/>
    <col min="11521" max="11521" width="6" style="3" customWidth="1"/>
    <col min="11522" max="11522" width="32.85546875" style="3" customWidth="1"/>
    <col min="11523" max="11530" width="15.7109375" style="3" customWidth="1"/>
    <col min="11531" max="11531" width="13.140625" style="3" customWidth="1"/>
    <col min="11532" max="11533" width="15.7109375" style="3" customWidth="1"/>
    <col min="11534" max="11776" width="9.140625" style="3"/>
    <col min="11777" max="11777" width="6" style="3" customWidth="1"/>
    <col min="11778" max="11778" width="32.85546875" style="3" customWidth="1"/>
    <col min="11779" max="11786" width="15.7109375" style="3" customWidth="1"/>
    <col min="11787" max="11787" width="13.140625" style="3" customWidth="1"/>
    <col min="11788" max="11789" width="15.7109375" style="3" customWidth="1"/>
    <col min="11790" max="12032" width="9.140625" style="3"/>
    <col min="12033" max="12033" width="6" style="3" customWidth="1"/>
    <col min="12034" max="12034" width="32.85546875" style="3" customWidth="1"/>
    <col min="12035" max="12042" width="15.7109375" style="3" customWidth="1"/>
    <col min="12043" max="12043" width="13.140625" style="3" customWidth="1"/>
    <col min="12044" max="12045" width="15.7109375" style="3" customWidth="1"/>
    <col min="12046" max="12288" width="9.140625" style="3"/>
    <col min="12289" max="12289" width="6" style="3" customWidth="1"/>
    <col min="12290" max="12290" width="32.85546875" style="3" customWidth="1"/>
    <col min="12291" max="12298" width="15.7109375" style="3" customWidth="1"/>
    <col min="12299" max="12299" width="13.140625" style="3" customWidth="1"/>
    <col min="12300" max="12301" width="15.7109375" style="3" customWidth="1"/>
    <col min="12302" max="12544" width="9.140625" style="3"/>
    <col min="12545" max="12545" width="6" style="3" customWidth="1"/>
    <col min="12546" max="12546" width="32.85546875" style="3" customWidth="1"/>
    <col min="12547" max="12554" width="15.7109375" style="3" customWidth="1"/>
    <col min="12555" max="12555" width="13.140625" style="3" customWidth="1"/>
    <col min="12556" max="12557" width="15.7109375" style="3" customWidth="1"/>
    <col min="12558" max="12800" width="9.140625" style="3"/>
    <col min="12801" max="12801" width="6" style="3" customWidth="1"/>
    <col min="12802" max="12802" width="32.85546875" style="3" customWidth="1"/>
    <col min="12803" max="12810" width="15.7109375" style="3" customWidth="1"/>
    <col min="12811" max="12811" width="13.140625" style="3" customWidth="1"/>
    <col min="12812" max="12813" width="15.7109375" style="3" customWidth="1"/>
    <col min="12814" max="13056" width="9.140625" style="3"/>
    <col min="13057" max="13057" width="6" style="3" customWidth="1"/>
    <col min="13058" max="13058" width="32.85546875" style="3" customWidth="1"/>
    <col min="13059" max="13066" width="15.7109375" style="3" customWidth="1"/>
    <col min="13067" max="13067" width="13.140625" style="3" customWidth="1"/>
    <col min="13068" max="13069" width="15.7109375" style="3" customWidth="1"/>
    <col min="13070" max="13312" width="9.140625" style="3"/>
    <col min="13313" max="13313" width="6" style="3" customWidth="1"/>
    <col min="13314" max="13314" width="32.85546875" style="3" customWidth="1"/>
    <col min="13315" max="13322" width="15.7109375" style="3" customWidth="1"/>
    <col min="13323" max="13323" width="13.140625" style="3" customWidth="1"/>
    <col min="13324" max="13325" width="15.7109375" style="3" customWidth="1"/>
    <col min="13326" max="13568" width="9.140625" style="3"/>
    <col min="13569" max="13569" width="6" style="3" customWidth="1"/>
    <col min="13570" max="13570" width="32.85546875" style="3" customWidth="1"/>
    <col min="13571" max="13578" width="15.7109375" style="3" customWidth="1"/>
    <col min="13579" max="13579" width="13.140625" style="3" customWidth="1"/>
    <col min="13580" max="13581" width="15.7109375" style="3" customWidth="1"/>
    <col min="13582" max="13824" width="9.140625" style="3"/>
    <col min="13825" max="13825" width="6" style="3" customWidth="1"/>
    <col min="13826" max="13826" width="32.85546875" style="3" customWidth="1"/>
    <col min="13827" max="13834" width="15.7109375" style="3" customWidth="1"/>
    <col min="13835" max="13835" width="13.140625" style="3" customWidth="1"/>
    <col min="13836" max="13837" width="15.7109375" style="3" customWidth="1"/>
    <col min="13838" max="14080" width="9.140625" style="3"/>
    <col min="14081" max="14081" width="6" style="3" customWidth="1"/>
    <col min="14082" max="14082" width="32.85546875" style="3" customWidth="1"/>
    <col min="14083" max="14090" width="15.7109375" style="3" customWidth="1"/>
    <col min="14091" max="14091" width="13.140625" style="3" customWidth="1"/>
    <col min="14092" max="14093" width="15.7109375" style="3" customWidth="1"/>
    <col min="14094" max="14336" width="9.140625" style="3"/>
    <col min="14337" max="14337" width="6" style="3" customWidth="1"/>
    <col min="14338" max="14338" width="32.85546875" style="3" customWidth="1"/>
    <col min="14339" max="14346" width="15.7109375" style="3" customWidth="1"/>
    <col min="14347" max="14347" width="13.140625" style="3" customWidth="1"/>
    <col min="14348" max="14349" width="15.7109375" style="3" customWidth="1"/>
    <col min="14350" max="14592" width="9.140625" style="3"/>
    <col min="14593" max="14593" width="6" style="3" customWidth="1"/>
    <col min="14594" max="14594" width="32.85546875" style="3" customWidth="1"/>
    <col min="14595" max="14602" width="15.7109375" style="3" customWidth="1"/>
    <col min="14603" max="14603" width="13.140625" style="3" customWidth="1"/>
    <col min="14604" max="14605" width="15.7109375" style="3" customWidth="1"/>
    <col min="14606" max="14848" width="9.140625" style="3"/>
    <col min="14849" max="14849" width="6" style="3" customWidth="1"/>
    <col min="14850" max="14850" width="32.85546875" style="3" customWidth="1"/>
    <col min="14851" max="14858" width="15.7109375" style="3" customWidth="1"/>
    <col min="14859" max="14859" width="13.140625" style="3" customWidth="1"/>
    <col min="14860" max="14861" width="15.7109375" style="3" customWidth="1"/>
    <col min="14862" max="15104" width="9.140625" style="3"/>
    <col min="15105" max="15105" width="6" style="3" customWidth="1"/>
    <col min="15106" max="15106" width="32.85546875" style="3" customWidth="1"/>
    <col min="15107" max="15114" width="15.7109375" style="3" customWidth="1"/>
    <col min="15115" max="15115" width="13.140625" style="3" customWidth="1"/>
    <col min="15116" max="15117" width="15.7109375" style="3" customWidth="1"/>
    <col min="15118" max="15360" width="9.140625" style="3"/>
    <col min="15361" max="15361" width="6" style="3" customWidth="1"/>
    <col min="15362" max="15362" width="32.85546875" style="3" customWidth="1"/>
    <col min="15363" max="15370" width="15.7109375" style="3" customWidth="1"/>
    <col min="15371" max="15371" width="13.140625" style="3" customWidth="1"/>
    <col min="15372" max="15373" width="15.7109375" style="3" customWidth="1"/>
    <col min="15374" max="15616" width="9.140625" style="3"/>
    <col min="15617" max="15617" width="6" style="3" customWidth="1"/>
    <col min="15618" max="15618" width="32.85546875" style="3" customWidth="1"/>
    <col min="15619" max="15626" width="15.7109375" style="3" customWidth="1"/>
    <col min="15627" max="15627" width="13.140625" style="3" customWidth="1"/>
    <col min="15628" max="15629" width="15.7109375" style="3" customWidth="1"/>
    <col min="15630" max="15872" width="9.140625" style="3"/>
    <col min="15873" max="15873" width="6" style="3" customWidth="1"/>
    <col min="15874" max="15874" width="32.85546875" style="3" customWidth="1"/>
    <col min="15875" max="15882" width="15.7109375" style="3" customWidth="1"/>
    <col min="15883" max="15883" width="13.140625" style="3" customWidth="1"/>
    <col min="15884" max="15885" width="15.7109375" style="3" customWidth="1"/>
    <col min="15886" max="16128" width="9.140625" style="3"/>
    <col min="16129" max="16129" width="6" style="3" customWidth="1"/>
    <col min="16130" max="16130" width="32.85546875" style="3" customWidth="1"/>
    <col min="16131" max="16138" width="15.7109375" style="3" customWidth="1"/>
    <col min="16139" max="16139" width="13.140625" style="3" customWidth="1"/>
    <col min="16140" max="16141" width="15.7109375" style="3" customWidth="1"/>
    <col min="16142" max="16384" width="9.140625" style="3"/>
  </cols>
  <sheetData>
    <row r="1" spans="1:13">
      <c r="I1" s="3" t="s">
        <v>245</v>
      </c>
    </row>
    <row r="2" spans="1:13">
      <c r="B2" s="3" t="s">
        <v>246</v>
      </c>
      <c r="I2" s="3" t="s">
        <v>247</v>
      </c>
    </row>
    <row r="3" spans="1:13">
      <c r="B3" s="3" t="s">
        <v>257</v>
      </c>
    </row>
    <row r="4" spans="1:13" ht="20.45" customHeight="1">
      <c r="A4" s="199" t="s">
        <v>210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</row>
    <row r="6" spans="1:13" ht="13.9" customHeight="1">
      <c r="A6" s="201" t="s">
        <v>3</v>
      </c>
      <c r="B6" s="201" t="s">
        <v>211</v>
      </c>
      <c r="C6" s="201" t="s">
        <v>212</v>
      </c>
      <c r="D6" s="201" t="s">
        <v>213</v>
      </c>
      <c r="E6" s="201"/>
      <c r="F6" s="201"/>
      <c r="G6" s="201"/>
      <c r="H6" s="201"/>
      <c r="I6" s="201"/>
      <c r="J6" s="202"/>
      <c r="K6" s="202"/>
      <c r="L6" s="201"/>
      <c r="M6" s="201" t="s">
        <v>214</v>
      </c>
    </row>
    <row r="7" spans="1:13" ht="82.9" customHeight="1">
      <c r="A7" s="201"/>
      <c r="B7" s="201"/>
      <c r="C7" s="201"/>
      <c r="D7" s="119" t="s">
        <v>215</v>
      </c>
      <c r="E7" s="119" t="s">
        <v>216</v>
      </c>
      <c r="F7" s="119" t="s">
        <v>248</v>
      </c>
      <c r="G7" s="119" t="s">
        <v>217</v>
      </c>
      <c r="H7" s="119" t="s">
        <v>249</v>
      </c>
      <c r="I7" s="123" t="s">
        <v>218</v>
      </c>
      <c r="J7" s="119" t="s">
        <v>219</v>
      </c>
      <c r="K7" s="125" t="s">
        <v>220</v>
      </c>
      <c r="L7" s="126" t="s">
        <v>221</v>
      </c>
      <c r="M7" s="201"/>
    </row>
    <row r="8" spans="1:13" ht="15" customHeight="1">
      <c r="A8" s="124">
        <v>1</v>
      </c>
      <c r="B8" s="124">
        <v>2</v>
      </c>
      <c r="C8" s="124">
        <v>3</v>
      </c>
      <c r="D8" s="124">
        <v>4</v>
      </c>
      <c r="E8" s="124">
        <v>5</v>
      </c>
      <c r="F8" s="124">
        <v>6</v>
      </c>
      <c r="G8" s="124">
        <v>7</v>
      </c>
      <c r="H8" s="124">
        <v>8</v>
      </c>
      <c r="I8" s="124">
        <v>9</v>
      </c>
      <c r="J8" s="124">
        <v>10</v>
      </c>
      <c r="K8" s="127" t="s">
        <v>222</v>
      </c>
      <c r="L8" s="124">
        <v>12</v>
      </c>
      <c r="M8" s="124">
        <v>13</v>
      </c>
    </row>
    <row r="9" spans="1:13" ht="74.25" customHeight="1">
      <c r="A9" s="119" t="s">
        <v>223</v>
      </c>
      <c r="B9" s="122" t="s">
        <v>224</v>
      </c>
      <c r="C9" s="129">
        <v>90637.13</v>
      </c>
      <c r="D9" s="129">
        <v>275236.87</v>
      </c>
      <c r="E9" s="129">
        <v>0</v>
      </c>
      <c r="F9" s="129">
        <v>2</v>
      </c>
      <c r="G9" s="129">
        <v>0</v>
      </c>
      <c r="H9" s="129">
        <v>0</v>
      </c>
      <c r="I9" s="129">
        <v>-258585.55000000002</v>
      </c>
      <c r="J9" s="129">
        <v>0</v>
      </c>
      <c r="K9" s="129">
        <v>0</v>
      </c>
      <c r="L9" s="129">
        <v>0</v>
      </c>
      <c r="M9" s="129">
        <v>107290.44999999998</v>
      </c>
    </row>
    <row r="10" spans="1:13" ht="15" customHeight="1">
      <c r="A10" s="120" t="s">
        <v>225</v>
      </c>
      <c r="B10" s="121" t="s">
        <v>226</v>
      </c>
      <c r="C10" s="132">
        <v>90637.13</v>
      </c>
      <c r="D10" s="132">
        <v>13335.9</v>
      </c>
      <c r="E10" s="132">
        <v>1346.11</v>
      </c>
      <c r="F10" s="132">
        <v>2</v>
      </c>
      <c r="G10" s="132"/>
      <c r="H10" s="132"/>
      <c r="I10" s="132">
        <v>-15566.82</v>
      </c>
      <c r="J10" s="132"/>
      <c r="K10" s="132"/>
      <c r="L10" s="132"/>
      <c r="M10" s="129">
        <v>89754.32</v>
      </c>
    </row>
    <row r="11" spans="1:13" ht="15" customHeight="1">
      <c r="A11" s="120" t="s">
        <v>227</v>
      </c>
      <c r="B11" s="121" t="s">
        <v>228</v>
      </c>
      <c r="C11" s="132"/>
      <c r="D11" s="132">
        <v>261900.97</v>
      </c>
      <c r="E11" s="132">
        <v>-1346.11</v>
      </c>
      <c r="F11" s="132"/>
      <c r="G11" s="132"/>
      <c r="H11" s="132"/>
      <c r="I11" s="132">
        <v>-243018.73</v>
      </c>
      <c r="J11" s="132"/>
      <c r="K11" s="132"/>
      <c r="L11" s="132"/>
      <c r="M11" s="129">
        <v>17536.130000000005</v>
      </c>
    </row>
    <row r="12" spans="1:13" ht="72.599999999999994" customHeight="1">
      <c r="A12" s="119" t="s">
        <v>229</v>
      </c>
      <c r="B12" s="122" t="s">
        <v>230</v>
      </c>
      <c r="C12" s="129">
        <v>475609.81</v>
      </c>
      <c r="D12" s="129">
        <v>539684.76</v>
      </c>
      <c r="E12" s="129">
        <v>0</v>
      </c>
      <c r="F12" s="129">
        <v>567.01</v>
      </c>
      <c r="G12" s="129">
        <v>0</v>
      </c>
      <c r="H12" s="129">
        <v>0</v>
      </c>
      <c r="I12" s="129">
        <v>-552876.19999999995</v>
      </c>
      <c r="J12" s="129">
        <v>0</v>
      </c>
      <c r="K12" s="129">
        <v>0</v>
      </c>
      <c r="L12" s="129">
        <v>0</v>
      </c>
      <c r="M12" s="129">
        <v>462985.38000000012</v>
      </c>
    </row>
    <row r="13" spans="1:13" ht="15" customHeight="1">
      <c r="A13" s="120" t="s">
        <v>250</v>
      </c>
      <c r="B13" s="121" t="s">
        <v>226</v>
      </c>
      <c r="C13" s="132">
        <v>475609.81</v>
      </c>
      <c r="D13" s="132">
        <v>18600</v>
      </c>
      <c r="E13" s="132">
        <v>3515.28</v>
      </c>
      <c r="F13" s="132">
        <v>567.01</v>
      </c>
      <c r="G13" s="132"/>
      <c r="H13" s="132"/>
      <c r="I13" s="132">
        <v>-35306.720000000001</v>
      </c>
      <c r="J13" s="132"/>
      <c r="K13" s="132"/>
      <c r="L13" s="132"/>
      <c r="M13" s="129">
        <v>462985.38</v>
      </c>
    </row>
    <row r="14" spans="1:13">
      <c r="A14" s="120" t="s">
        <v>251</v>
      </c>
      <c r="B14" s="121" t="s">
        <v>228</v>
      </c>
      <c r="C14" s="132"/>
      <c r="D14" s="132">
        <v>521084.76</v>
      </c>
      <c r="E14" s="132">
        <v>-3515.28</v>
      </c>
      <c r="F14" s="132"/>
      <c r="G14" s="132"/>
      <c r="H14" s="132"/>
      <c r="I14" s="132">
        <v>-517569.48</v>
      </c>
      <c r="J14" s="132"/>
      <c r="K14" s="132"/>
      <c r="L14" s="132"/>
      <c r="M14" s="129">
        <v>0</v>
      </c>
    </row>
    <row r="15" spans="1:13" ht="100.15" customHeight="1">
      <c r="A15" s="119" t="s">
        <v>231</v>
      </c>
      <c r="B15" s="122" t="s">
        <v>232</v>
      </c>
      <c r="C15" s="129">
        <v>0</v>
      </c>
      <c r="D15" s="129">
        <v>0</v>
      </c>
      <c r="E15" s="129">
        <v>0</v>
      </c>
      <c r="F15" s="129">
        <v>7.99</v>
      </c>
      <c r="G15" s="129">
        <v>0</v>
      </c>
      <c r="H15" s="129">
        <v>0</v>
      </c>
      <c r="I15" s="129">
        <v>-7.99</v>
      </c>
      <c r="J15" s="129">
        <v>0</v>
      </c>
      <c r="K15" s="129">
        <v>0</v>
      </c>
      <c r="L15" s="129">
        <v>0</v>
      </c>
      <c r="M15" s="129">
        <v>0</v>
      </c>
    </row>
    <row r="16" spans="1:13" ht="15" customHeight="1">
      <c r="A16" s="120" t="s">
        <v>233</v>
      </c>
      <c r="B16" s="121" t="s">
        <v>226</v>
      </c>
      <c r="C16" s="132"/>
      <c r="D16" s="132"/>
      <c r="E16" s="132"/>
      <c r="F16" s="132">
        <v>7.99</v>
      </c>
      <c r="G16" s="132"/>
      <c r="H16" s="132"/>
      <c r="I16" s="132">
        <v>-7.99</v>
      </c>
      <c r="J16" s="132"/>
      <c r="K16" s="132"/>
      <c r="L16" s="132"/>
      <c r="M16" s="129">
        <v>0</v>
      </c>
    </row>
    <row r="17" spans="1:13" ht="12.75" customHeight="1">
      <c r="A17" s="120" t="s">
        <v>252</v>
      </c>
      <c r="B17" s="121" t="s">
        <v>228</v>
      </c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29">
        <v>0</v>
      </c>
    </row>
    <row r="18" spans="1:13">
      <c r="A18" s="119" t="s">
        <v>234</v>
      </c>
      <c r="B18" s="122" t="s">
        <v>235</v>
      </c>
      <c r="C18" s="129">
        <v>17914.480000000003</v>
      </c>
      <c r="D18" s="129">
        <v>57.11</v>
      </c>
      <c r="E18" s="129">
        <v>0</v>
      </c>
      <c r="F18" s="129">
        <v>0</v>
      </c>
      <c r="G18" s="129">
        <v>0</v>
      </c>
      <c r="H18" s="129">
        <v>0</v>
      </c>
      <c r="I18" s="129">
        <v>-3791.0699999999997</v>
      </c>
      <c r="J18" s="129">
        <v>0</v>
      </c>
      <c r="K18" s="129">
        <v>0</v>
      </c>
      <c r="L18" s="129">
        <v>0</v>
      </c>
      <c r="M18" s="129">
        <v>14180.520000000004</v>
      </c>
    </row>
    <row r="19" spans="1:13">
      <c r="A19" s="120" t="s">
        <v>236</v>
      </c>
      <c r="B19" s="121" t="s">
        <v>226</v>
      </c>
      <c r="C19" s="132">
        <v>9280.7900000000009</v>
      </c>
      <c r="D19" s="132"/>
      <c r="E19" s="132"/>
      <c r="F19" s="132"/>
      <c r="G19" s="132"/>
      <c r="H19" s="132"/>
      <c r="I19" s="132">
        <v>-181.76</v>
      </c>
      <c r="J19" s="132"/>
      <c r="K19" s="132"/>
      <c r="L19" s="132"/>
      <c r="M19" s="129">
        <v>9099.0300000000007</v>
      </c>
    </row>
    <row r="20" spans="1:13" s="133" customFormat="1">
      <c r="A20" s="120" t="s">
        <v>237</v>
      </c>
      <c r="B20" s="121" t="s">
        <v>228</v>
      </c>
      <c r="C20" s="132">
        <v>8633.69</v>
      </c>
      <c r="D20" s="132">
        <v>57.11</v>
      </c>
      <c r="E20" s="132"/>
      <c r="F20" s="132"/>
      <c r="G20" s="132"/>
      <c r="H20" s="132"/>
      <c r="I20" s="132">
        <v>-3609.31</v>
      </c>
      <c r="J20" s="132"/>
      <c r="K20" s="132"/>
      <c r="L20" s="132"/>
      <c r="M20" s="129">
        <v>5081.4900000000016</v>
      </c>
    </row>
    <row r="21" spans="1:13" s="133" customFormat="1">
      <c r="A21" s="119" t="s">
        <v>238</v>
      </c>
      <c r="B21" s="122" t="s">
        <v>239</v>
      </c>
      <c r="C21" s="130">
        <v>584161.41999999993</v>
      </c>
      <c r="D21" s="130">
        <v>814978.74</v>
      </c>
      <c r="E21" s="130">
        <v>0</v>
      </c>
      <c r="F21" s="130">
        <v>577</v>
      </c>
      <c r="G21" s="130">
        <v>0</v>
      </c>
      <c r="H21" s="130">
        <v>0</v>
      </c>
      <c r="I21" s="130">
        <v>-815260.80999999994</v>
      </c>
      <c r="J21" s="130">
        <v>0</v>
      </c>
      <c r="K21" s="130">
        <v>0</v>
      </c>
      <c r="L21" s="130">
        <v>0</v>
      </c>
      <c r="M21" s="130">
        <v>584456.35</v>
      </c>
    </row>
    <row r="22" spans="1:13" s="133" customFormat="1">
      <c r="A22" s="131" t="s">
        <v>240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</row>
    <row r="23" spans="1:13">
      <c r="A23" s="128"/>
      <c r="B23" s="128"/>
      <c r="C23" s="128"/>
      <c r="D23" s="128"/>
      <c r="E23" s="128"/>
      <c r="F23" s="134"/>
      <c r="G23" s="134"/>
      <c r="H23" s="134"/>
      <c r="I23" s="134"/>
      <c r="J23" s="134"/>
      <c r="K23" s="134"/>
      <c r="L23" s="134"/>
      <c r="M23" s="134"/>
    </row>
    <row r="24" spans="1:13">
      <c r="A24" s="135"/>
      <c r="B24" s="135"/>
      <c r="C24" s="135"/>
      <c r="D24" s="135"/>
      <c r="E24" s="135"/>
      <c r="F24" s="133"/>
      <c r="G24" s="133"/>
      <c r="H24" s="133"/>
      <c r="I24" s="133"/>
      <c r="J24" s="133"/>
      <c r="K24" s="133"/>
      <c r="L24" s="133"/>
      <c r="M24" s="133"/>
    </row>
    <row r="25" spans="1:13">
      <c r="A25" s="1"/>
      <c r="B25" s="1"/>
      <c r="C25" s="1"/>
      <c r="D25" s="1"/>
      <c r="E25" s="2"/>
      <c r="F25" s="1"/>
      <c r="G25" s="1"/>
      <c r="H25" s="1"/>
      <c r="I25" s="1"/>
      <c r="J25" s="1"/>
      <c r="K25" s="1"/>
      <c r="L25" s="1"/>
      <c r="M25" s="1"/>
    </row>
  </sheetData>
  <mergeCells count="6">
    <mergeCell ref="A4:M4"/>
    <mergeCell ref="M6:M7"/>
    <mergeCell ref="A6:A7"/>
    <mergeCell ref="B6:B7"/>
    <mergeCell ref="C6:C7"/>
    <mergeCell ref="D6:L6"/>
  </mergeCells>
  <printOptions horizontalCentered="1"/>
  <pageMargins left="3.937007874015748E-2" right="3.937007874015748E-2" top="1.1417322834645669" bottom="0.35433070866141736" header="0" footer="0"/>
  <pageSetup paperSize="9" scale="6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VRA</vt:lpstr>
      <vt:lpstr>FBA</vt:lpstr>
      <vt:lpstr>FSA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2021-11-18T05:39:24Z</dcterms:modified>
</cp:coreProperties>
</file>